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 activeTab="1"/>
  </bookViews>
  <sheets>
    <sheet name="ΕΝΔΕΙΚΤΙΚΟΣ ΠΡΟΫΠΟΛΟΓΙΣΜΟΣ" sheetId="2" r:id="rId1"/>
    <sheet name="ΣΥΓΚΕΝΤΡΩΤΙΚΕΣ ΠΟΣΟΤΗΤΕΣ" sheetId="6" r:id="rId2"/>
    <sheet name="ΤΕΧΝΙΚΕΣ ΠΡΟΔΙΑΓΡΑΦΕΣ" sheetId="5" r:id="rId3"/>
  </sheets>
  <calcPr calcId="124519"/>
</workbook>
</file>

<file path=xl/calcChain.xml><?xml version="1.0" encoding="utf-8"?>
<calcChain xmlns="http://schemas.openxmlformats.org/spreadsheetml/2006/main">
  <c r="I71" i="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2"/>
  <c r="H71"/>
  <c r="O70"/>
  <c r="N65"/>
  <c r="M69"/>
  <c r="C71"/>
  <c r="J69" i="6"/>
  <c r="J13"/>
  <c r="J60"/>
  <c r="J59"/>
  <c r="J52"/>
  <c r="J35"/>
  <c r="J30"/>
  <c r="H3" i="2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71" s="1"/>
  <c r="G63"/>
  <c r="G64"/>
  <c r="G65"/>
  <c r="G66"/>
  <c r="G67"/>
  <c r="G68"/>
  <c r="G69"/>
  <c r="G2"/>
  <c r="J68" i="6"/>
  <c r="J64"/>
  <c r="J63"/>
  <c r="J58"/>
  <c r="J57"/>
  <c r="J50"/>
  <c r="J49"/>
  <c r="J48"/>
  <c r="J46"/>
  <c r="J45"/>
  <c r="J41"/>
  <c r="J40"/>
  <c r="J36"/>
  <c r="J33"/>
  <c r="J32"/>
  <c r="J31"/>
  <c r="J28"/>
  <c r="J27"/>
  <c r="J26"/>
  <c r="J24"/>
  <c r="J21"/>
  <c r="J20"/>
  <c r="J19"/>
  <c r="J18"/>
  <c r="J17"/>
  <c r="J16"/>
  <c r="J15"/>
  <c r="J14"/>
  <c r="J12"/>
  <c r="J11"/>
  <c r="J10"/>
  <c r="J8"/>
  <c r="J7"/>
  <c r="J6"/>
  <c r="J5"/>
  <c r="J4"/>
  <c r="J70" l="1"/>
  <c r="H72" i="2"/>
  <c r="I72"/>
  <c r="G72"/>
</calcChain>
</file>

<file path=xl/sharedStrings.xml><?xml version="1.0" encoding="utf-8"?>
<sst xmlns="http://schemas.openxmlformats.org/spreadsheetml/2006/main" count="308" uniqueCount="168">
  <si>
    <t>A/A</t>
  </si>
  <si>
    <t>Ενέσιμο σκεύασμα κορτιζόνης (μεθυλπρεδνιζολόνη 125 mg)</t>
  </si>
  <si>
    <t>Σπασμολυτικά δισκία</t>
  </si>
  <si>
    <t>Αντιδιαρροϊκά δισκία − Loperamide</t>
  </si>
  <si>
    <t>Οφθαλμικό διάλυμα για πλύση</t>
  </si>
  <si>
    <t>Αλοιφή για επούλωση εγκαυμάτων</t>
  </si>
  <si>
    <t>Γάζες εμποτισμένες με αντιβιοτικό (Fusidic acid)</t>
  </si>
  <si>
    <t>Γλωσσοπίεστρα</t>
  </si>
  <si>
    <t>Αντισηπτικό διάλυμα (solution ext. use Povidone Iodine 10 %)</t>
  </si>
  <si>
    <t>Αποστειρωμένες γάζες κουτιά των πέντε εκατοστών</t>
  </si>
  <si>
    <t xml:space="preserve">Αποστειρωμένες γάζες κουτιά των δέκα εκατοστών </t>
  </si>
  <si>
    <t>Αποστειρωμένες γάζες κουτιά των δεκαπέντε εκατοστών</t>
  </si>
  <si>
    <t>ΕΙΔΟΣ ΠΕΡΙΓΡΑΦΗ</t>
  </si>
  <si>
    <t xml:space="preserve">Διάφορα μεγέθη χανζαπλαστ </t>
  </si>
  <si>
    <t>Στίκ για τσιμπίματα εντόμων</t>
  </si>
  <si>
    <t>θερμόμετρα του λεπτού υδραργύρου</t>
  </si>
  <si>
    <t>θερμόμετρα του λεπτού μηχανικά</t>
  </si>
  <si>
    <t>Αερόλυμα για τοπική χρήση με επουλωτική και αντιμολυσματική δράση</t>
  </si>
  <si>
    <t>Αλοιφή CHOC APAISYL</t>
  </si>
  <si>
    <t>Ψυκτικό σπρέι</t>
  </si>
  <si>
    <t>Φυσιολογικός ορός  500 ml</t>
  </si>
  <si>
    <t>Σύριγγες μιας χρήσεως 2,5 cc</t>
  </si>
  <si>
    <t>Σύριγγες μιας χρήσεως 5 cc</t>
  </si>
  <si>
    <t>Μάσκα ή μαντήλι τεχνητής αναπνοής</t>
  </si>
  <si>
    <t>Αντιφλεγμονώδη γέλη για τοπική χρήση (Δικλοφαινάκη)</t>
  </si>
  <si>
    <t>Αντιφλεγμονώδη χάπια (Νιμεσουλίδη)</t>
  </si>
  <si>
    <t>ΣΥΝΟΛΟ</t>
  </si>
  <si>
    <t>Αναλγητικό – αντιαιματοπεταλιακό σε δισκία 500mg ( συσκ. 20x500 mg) – (ενδεικτικός τύπος: Aspirine tab 500 mg) για ενήλικες</t>
  </si>
  <si>
    <t>Αναλγητικό – αντιπυρετικό σε δισκία 500mg (συσκ. 20 x 500 mg)(ενδεικτικός τύπος: Depon)</t>
  </si>
  <si>
    <t xml:space="preserve">Αντισταμινικά δισκία 10 mg (συσκ. 20x10 mg)Σετιριζίνη tab (ενδεικτικός τύπος: Zirtek tab 20x10 mg) </t>
  </si>
  <si>
    <t>Αντισταμινικά Δισκία 5mg</t>
  </si>
  <si>
    <t xml:space="preserve">Κορτιζόνη σε δισκία 16mg (συσκ. 14 x 16 mg) για πιθανή αλλεργική
αντίδραση (ενδεικτικός τύπος: Medrol tab 16 mg) </t>
  </si>
  <si>
    <t>Ενέσιμο σκεύασμα κορτιζόνης, δραστική ουσία Μεθυλπρεδνιζολόνη, συγκέντρωση 125MG/2ML, συσκ. 1 BOX * 1 VIAL * 2 ML</t>
  </si>
  <si>
    <t>Δισκία Αντιόξινα, δραστική ουσία υδροξείδιο αργιλίου και υδροξείδιο μαγνησίου, συσκ. 1 BOX * 6 BLPK * 10 TAB</t>
  </si>
  <si>
    <t xml:space="preserve">Οφθαλμικό διάλυμα για πλύση με δεξτράνη 1mg/ml και υπρομελλόζη 3mg/ml σε φιαλίδιο 15ml διαλύμματος (τύπου TEARS NATURALE)       </t>
  </si>
  <si>
    <t>Αντιισταμινική αλοιφή με διμεθινδένη 0,1% W/W TB Χ 30 G (τύπου FENISTIL GEL)</t>
  </si>
  <si>
    <t>Αλοιφή για επούλωση εγκαυμάτων με centella asiatica 10mg/g σε σωληνάριο των 10gr (τύπου MADECASSOL OINTMENT)</t>
  </si>
  <si>
    <t>ΓΑΖΕΣ ΜΙΑΣ ΧΡΗΣΗΣ ΑΠΛΕΣ 10x10 - συσκ. 100 τεμ</t>
  </si>
  <si>
    <t>ΓΑΖΕΣ ΜΙΑΣ ΧΡΗΣΗΣ ΑΠΛΕΣ 5x5 - συσκ. 100 τεμ</t>
  </si>
  <si>
    <t xml:space="preserve">Επίδεσμος εμποτισμένος με αντιβιοτικό φουσιδικό οξύ 30mg/cm2, σε συσκευασία των 10 επιδέσμων διαστάσεων 10CMX10CM ο καθένας (ενδεικτικός τύπος Fusidin gaze) 
</t>
  </si>
  <si>
    <t>Βαμβάκι 100% υδρόφιλο 150gr</t>
  </si>
  <si>
    <t>Λευκοπλάστης ρολό 2,5cmX5m</t>
  </si>
  <si>
    <t>Επίδεσμος Τριγωνικός 90cmx127cm</t>
  </si>
  <si>
    <t>Επίδεσμος αιμοστατικός αποστειρωμένος 10cm</t>
  </si>
  <si>
    <t>Φυσιολογικό ορό (500ml) και amp για καθαρισμό τραυμάτων και ματιών σε περίπτωση εισόδου ξένου σώματος.</t>
  </si>
  <si>
    <t>Οινόπνευμα καθαρό 95ο συσκευασία 240 ml</t>
  </si>
  <si>
    <t>Αντισηπτικό κολλύριο (ενδεικτικού τύπου coll Septobore 0,1%+1% FLX10ML)</t>
  </si>
  <si>
    <t>Αντισηπτικό (ενδεικτικού τύπου Betadine διάλυμα 240 ml )</t>
  </si>
  <si>
    <t>ΓΛΩΣΣΟΠΙΕΣΤΡΑ ΞΥΛΙΝΑ συσκ. 100 τεμ</t>
  </si>
  <si>
    <t xml:space="preserve">ΑΥΤΟΚΟΛΛΗΤΑ ΕΠΙΘΕΜΑΤΑ ΔΙΑΦΟΡΑ ΜΕΓΕΘΗ (τύπου HANSAPLAST συσκ. 20 τεμ.) 
</t>
  </si>
  <si>
    <t xml:space="preserve">Καταπραϋντικό στικ για τσιμπήματα εντόμων 15 ml </t>
  </si>
  <si>
    <t>Θερμόμετρο Υδραργύρου</t>
  </si>
  <si>
    <t>Θερμόμετρο Ηλεκτρονικό</t>
  </si>
  <si>
    <t>Υδατικό οξυγονούχο διάλυμα για απολύμανση τραυμάτων, συσκ. 240ml</t>
  </si>
  <si>
    <t>Τοπικό αναλγητικό σπρέι 400ml  (τεμάχιο)</t>
  </si>
  <si>
    <t xml:space="preserve">Αερόλυµα, τοπικό αντιµικροβιακό, σε φιαλίδιο αλουµινίου 74G Νεοµυκίνη (τύπουPULVO SPRAY) 
</t>
  </si>
  <si>
    <t xml:space="preserve"> Zελέ χωρίς arnica για την αντιμετώπιση ήπιων τραυμάτων με ή χωρίς μικρές πληγές.</t>
  </si>
  <si>
    <t xml:space="preserve">Σύριγγα µιας χρήσης -αποστειρωµένη 5ml Χ 21G </t>
  </si>
  <si>
    <t>Σύριγγα µιας χρήσης -αποστειρωµένη 2,5ml Χ 21G</t>
  </si>
  <si>
    <t>Μάσκα Ανάνηψης - Τεχνητής Αναπνοής σε Φακελάκι μιας χρήσης</t>
  </si>
  <si>
    <t>Αντιφλεγμονώδη γέλη για τοπική χρήση (Δικλοφαινάκη)(Τύπου Voltaren)</t>
  </si>
  <si>
    <t>Αντιφλεγμονώδη χάπια (Νιμεσουλίδη)(Τύπου Mesulid)</t>
  </si>
  <si>
    <t xml:space="preserve">Σπασμολυτικά δισκία 10mg (συσκ. 20 x 10mg) Υοσκίνη tab (ενδεικτικός τύπος: spasmo apotel tab) </t>
  </si>
  <si>
    <t xml:space="preserve">Λευκοπλάστης τεμάχια με γάζα αποστειρωμένη 7,2x5x100 </t>
  </si>
  <si>
    <t xml:space="preserve"> Ελαστικός Eπίδεσµος 7 Χ4,5cm </t>
  </si>
  <si>
    <t xml:space="preserve"> Ελαστικός Eπίδεσµος 10 Χ4,5cm </t>
  </si>
  <si>
    <t>Επίδεσμος ελαστικός περίδεσης 7cm x4,5m (CE)</t>
  </si>
  <si>
    <t>ΤΑ ΤΙΜΟΛΟΓΙΑ ΘΑ ΕΚΔΟΘΟΥΝ ΌΠΩΣ ΠΑΡΑΚΑΤΩ</t>
  </si>
  <si>
    <t>ΕΠΑΓΓΕΛΜΑ: Ν.Π.Δ.Δ.</t>
  </si>
  <si>
    <t>ΔΙΕΥΘΥΝΣΗ:  Θ. ΖΩΓΙΟΠΟΥΛΟΥ 5 Τ.Κ. 59132 ΒΕΡΟΙΑ</t>
  </si>
  <si>
    <t>Α.Φ.Μ.:  997974296</t>
  </si>
  <si>
    <t>Δ.Ο.Υ.:  ΒΕΡΟΙΑΣ</t>
  </si>
  <si>
    <t>ΕΠΩΝΥΜΙΑ:   Κ.Α.Π.Α.  ΔΗΜΟΥ ΒΕΡΟΙΑΣ</t>
  </si>
  <si>
    <t>ΠΑΡΑΔΟΣΗ:  ΣΕ ΚΆΘΕ ΔΟΜΗ ΧΩΡΙΣΤΑ Π.Χ. ΚΕΝΤΡΙΚΑ ΓΡΑΦΕΙΑ (ΣΥΝΟΛΙΚΑ 23 ΤΙΜΟΛΟΓΙΑ)</t>
  </si>
  <si>
    <t>ΚΕΝΤΡΙΚΟ ΚΑΠΗ ΑΡΙΣΤΟΤΕΛΟΥΣ 3 ΒΕΡΟΙΑ</t>
  </si>
  <si>
    <t>ΚΗΦΗ ΕΜΜ.ΠΑΠΠΑ &amp; ΓΡΑΜΜΟΥ ΓΩΝΙΑ ΒΕΡΟΙΑ</t>
  </si>
  <si>
    <t xml:space="preserve">Φιαλλίδιο Mercurochrome 50 gr τουλάχιστον </t>
  </si>
  <si>
    <t>Tensoplast 5cm X 4,5m</t>
  </si>
  <si>
    <t>Νάρθηκες ακινητοποίησης άνω άκρων με αεροθαλάμους</t>
  </si>
  <si>
    <t>Νάρθηκες ακινητοποίησης κάτω άκρων με αεροθαλάμους</t>
  </si>
  <si>
    <t>Νάρθηκες από zimmer</t>
  </si>
  <si>
    <t>Περιλαίμιο κολλάρο μαλακό παιδικό</t>
  </si>
  <si>
    <t>Περιλαίμιο κολλάρο μαλακό ενηλίκων</t>
  </si>
  <si>
    <t>Κολλάρο τύπου Φιλαδέλφια</t>
  </si>
  <si>
    <t>ΔΗΜΟΤΙΚΟ ΙΑΤΡΕΙΟ</t>
  </si>
  <si>
    <t>Παγοκύστες GEL μικρές (ζεστό και κρύο)</t>
  </si>
  <si>
    <t>Παγοκύστες GEL μεγάλες (ζεστό και κρύο)</t>
  </si>
  <si>
    <t>Αμιωδαρόνη Eνέσιμο διάλυμα 150MG/3ML</t>
  </si>
  <si>
    <t>Επινεφρίνη Eνέσιμο διάλυμα</t>
  </si>
  <si>
    <t xml:space="preserve">Dopamine hydrochloride </t>
  </si>
  <si>
    <t xml:space="preserve">Κλοπιδογρέλη όξινη θειική </t>
  </si>
  <si>
    <t>Ατροπίνη Eνέσιμο διάλυμα</t>
  </si>
  <si>
    <t>Καπτοπρίλη Δισκία</t>
  </si>
  <si>
    <t>Διγοξίνη Eνέσιμο διάλυμα</t>
  </si>
  <si>
    <t>Φουροσεμίδη Eνέσιμο διάλυμα</t>
  </si>
  <si>
    <t xml:space="preserve">Τρινιτρική γλυκερίνη </t>
  </si>
  <si>
    <t>Σαλβουταμόλη</t>
  </si>
  <si>
    <t>Βουδεσονίδη</t>
  </si>
  <si>
    <t>Μετοκλοπραμίδη</t>
  </si>
  <si>
    <t>Ομεπραζόλη</t>
  </si>
  <si>
    <t>ΓΡΑΦΕΙΑ Θ.ΖΩΓΙΟΠΟΥΛΟΥ 5, 59132 ΒΕΡΟΙΑ</t>
  </si>
  <si>
    <t>ΠΟΣΟΤΗΤΕΣ</t>
  </si>
  <si>
    <t>Παρακεταµόλη</t>
  </si>
  <si>
    <t>Δισκία κορτιζόνης (πρεδνιζολόνη 4 mg)</t>
  </si>
  <si>
    <t>Λευκοπλάστης πλάτους 0,08 µέτρα</t>
  </si>
  <si>
    <t>Αιµοστατικός επίδεσµος</t>
  </si>
  <si>
    <t>Ακετυλοσαλικυλικό οξύ</t>
  </si>
  <si>
    <t>Αντιισταµινικά δισκία 10mg</t>
  </si>
  <si>
    <t>Αντιϊσταµινική αλοιφή</t>
  </si>
  <si>
    <t>Αντιόξινα δισκία</t>
  </si>
  <si>
    <t>Αντισηπτικό κολλύριο</t>
  </si>
  <si>
    <t>Βαµβάκι</t>
  </si>
  <si>
    <t>Οινόπνευµα καθαρό</t>
  </si>
  <si>
    <t>Οξυζενέ</t>
  </si>
  <si>
    <t>Τεµάχια λευκοπλάστη µε γάζα αποστειρωµένη</t>
  </si>
  <si>
    <t>Τριγωνικός επίδεσµος</t>
  </si>
  <si>
    <t>Σύριγγες μιας χρήσεως 10 cc</t>
  </si>
  <si>
    <t>Ταινίες Ζαχάρου με μηχάνημα μέτρησης</t>
  </si>
  <si>
    <t>Πιεσόμετρα</t>
  </si>
  <si>
    <t>ΒΣΣ</t>
  </si>
  <si>
    <t>ΑΘΛΗΤΙΣΜΟΣ</t>
  </si>
  <si>
    <t>ΠΑΙΔΙΚΟΙ</t>
  </si>
  <si>
    <t>Σ</t>
  </si>
  <si>
    <t>Φ.Π.Α.6%</t>
  </si>
  <si>
    <t>Φ.Π.Α.13%</t>
  </si>
  <si>
    <t>Φ.Π.Α. 24%</t>
  </si>
  <si>
    <t>ΣΥΝΟΛΙΚΗ ΚΑΘΑΡΗ ΑΞΙΑ 6%</t>
  </si>
  <si>
    <t>ΣΥΝΟΛΙΚΗ ΚΑΘΑΡΗ ΑΞΙΑ 13%</t>
  </si>
  <si>
    <t>ΣΥΝΟΛΙΚΗ ΚΑΘΑΡΗ ΑΞΙΑ 24%</t>
  </si>
  <si>
    <t>ΓΑΖΑ ΜΙΑΣ ΧΡΗΣΗΣ ΑΠΟΣΤΕΙΡ. 15X15 - συσκ. 100 τεμ.</t>
  </si>
  <si>
    <t>Ελαστικός Eπίδεσµος   7 Χ4,5cm</t>
  </si>
  <si>
    <t xml:space="preserve">Ελαστκός Eπίδεσµος 10 Χ4,5cm </t>
  </si>
  <si>
    <t>Επίδεσμος  ελαστικός περίδεσης 10 x4,5cm (CE)</t>
  </si>
  <si>
    <t xml:space="preserve">Σύριγγα µιας χρήσης -αποστειρωµένη 10ml Χ 21G </t>
  </si>
  <si>
    <t xml:space="preserve">DOPAMINE HCL/DEMO C/S.SOL.IN 10MG/ML BTx30 AMPS x 5 ML
</t>
  </si>
  <si>
    <t>Αυτοκόλλητος επίδεσμος Tensoplast 5cm x 4,5m</t>
  </si>
  <si>
    <t xml:space="preserve">1.0 BOX, που περιέχουν 6.0 AMP ανά 1.0 BOX, που περιέχουν 3.0 ML ανά 1.0 AMP
</t>
  </si>
  <si>
    <t>Λαβίδες πλαστικές αποστειρωμένες ατομικά συσκευασμένες</t>
  </si>
  <si>
    <t>Αποστειρωμένες λαβίδες</t>
  </si>
  <si>
    <t xml:space="preserve">Αποστειρωμένες λαβίδες </t>
  </si>
  <si>
    <t xml:space="preserve">ΑΤΡΟΠΙΝΗ ΘΕΙΙΚΗ/DEMO INJ.SOL 1MG/1ML AMP BTx50AMPx1MLΥΑΛΙΝΕΣ
</t>
  </si>
  <si>
    <t xml:space="preserve">PULMICORT INH.SUS.N 0,25MG/ML BTx20 πλαστ. φιαλίδια (4 φακ. x 5 πλαστ. φιαλίδια ) x2ML
</t>
  </si>
  <si>
    <t xml:space="preserve">ADRENALINE INJECTION/DEMO INJ.SOL 1MG/ML BTX50AMPX1ML
</t>
  </si>
  <si>
    <t xml:space="preserve">DIGOXIN/ANFARM INJ.SOL 0.5MG/2ML BTX6AMPSX2ML
</t>
  </si>
  <si>
    <t xml:space="preserve">
NORMOLOSE TAB 50MG/TAB ΒΤx20 (BLIST 2x10)
</t>
  </si>
  <si>
    <t xml:space="preserve">
PLAVIX F.C.TAB 75MG/TAB BT x 28 σε BLISTERS
</t>
  </si>
  <si>
    <t>Αυχενικό Κολάρο Τύπου Philadelphia Medium</t>
  </si>
  <si>
    <t xml:space="preserve">PRIMPERAN INJ.SOL 10MG/2ML AMP BTX6AMPX2ML
</t>
  </si>
  <si>
    <t>Νάρθηκες δακτύλου από αλουμίνιο-zimmer</t>
  </si>
  <si>
    <t xml:space="preserve">LORDIN PD.SOL.INF 40MG/VIAL BT X1VIAL
</t>
  </si>
  <si>
    <t>Παγοκύστη &amp; Θερμοφόρα Πολλαπλών Χρήσεων για Φυσική ανακούφιση από τον πόνο 11cm X 12cm1τμχ</t>
  </si>
  <si>
    <t>Παγοκύστη &amp; θερμοφόρα πολλαπλών χρήσεων για φυσική ανακούφιση από τον πόνο 20cm x 30cmX1τ.μ.</t>
  </si>
  <si>
    <t>Κολλάρο μαλακό απο αφρώδες υλικό για την ασφαλή στήριξη του αυχένα</t>
  </si>
  <si>
    <r>
      <t>Κολλάρο μαλακό</t>
    </r>
    <r>
      <rPr>
        <sz val="11"/>
        <color theme="1"/>
        <rFont val="Calibri"/>
        <family val="2"/>
        <charset val="161"/>
        <scheme val="minor"/>
      </rPr>
      <t xml:space="preserve"> απο αφρώδες υλικό για την ασφαλή στήριξη του αυχένα</t>
    </r>
  </si>
  <si>
    <t>Περιχειρίδα αυτοκόλλητη , πολλαπλών χρήσεων , ανθεκτική κατά το πλύσιμο της και εσωτερικά να περιέχει ελαστική σαμπρέλα διπλού αυλού. Να έχει ακρίβεια στην μέτρηση της πίεσης. Να είναι ωρολογιακό πιεσόμετρο μπράτσου. Η αναγκαία πίεση δημιουργείται από το πουάρ. Η βαλβίδα απελευθέρωσης του αέρα να είναι προσεκτικά προσαρμοσμένη και να εξασφαλίζει ελεγχόμενη μείωση της πίεσης κατά τη διάρκεια της μέτρησης. Η κλίμακα του πιεσόμετρου να έχει ακτίνα μέτρησης 0-300 mmHg. Να διαθέτει δύο (2) μεγέθη περιχειρίδων Large και XLarge . Η ακρίβεια μέτρησης να είναι ±3 mmHg. Να δύνεται εγγύηση καλής λειτουργίας τουλάχιστον  2 ετών. Η συσκευή να διαθέτει CE</t>
  </si>
  <si>
    <t xml:space="preserve">AEROLIN AER.MD.INH 100MCG/DOSE ΣΥΣΚΕΥΗ 200 ΔΟΣΕΙΣ (17g)
</t>
  </si>
  <si>
    <t>Ταινίες μέτρησης Ζαχάρου ακριβείας 50 τεμ. με συμβατό  μηχάνημα μέτρησης</t>
  </si>
  <si>
    <t xml:space="preserve">NITROLINGUAL SPRAY MD FL 200DOSES x0.40MG/DOSE (11,2GR)
</t>
  </si>
  <si>
    <t xml:space="preserve">1.0 BOX, που περιέχουν 1.0 VIAL ανά 1.0 BOX, που περιέχουν 50.0 ML ανά 1.0 VIAL
</t>
  </si>
  <si>
    <t xml:space="preserve">FUROSEMIDE/FRESENIUS KABI 20MG/2ML INJ.SOL BT x 5 AMP x 2 ML
</t>
  </si>
  <si>
    <t xml:space="preserve">Αντιδιαρροϊκό – αντιμικροβιακό του εντέρου σε δισκία 2mg (συσκ. 6x2mg) Λοπεραμίδη caps (ενδεικτικός τύπος: Imodium tab6x2mg) 
</t>
  </si>
  <si>
    <t xml:space="preserve">Αντισταμινικά δισκία 5 mg (συσκ. 30x5mg)Δεσλοραταδίνη Ταb (ενδεικτικός τύπος: Aerius tab 5 mg) </t>
  </si>
  <si>
    <t>ΚΑΘΑΡΗ ΑΞΙΑ</t>
  </si>
  <si>
    <t>Φ.Π.Α.</t>
  </si>
  <si>
    <t>ΓΕΝΙΚΟ ΣΥΝΟΛΟ</t>
  </si>
  <si>
    <t>TEM.6%</t>
  </si>
  <si>
    <t>TEM.13%</t>
  </si>
  <si>
    <t>TEM.24%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</si>
</sst>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1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Times New Roman"/>
      <family val="1"/>
      <charset val="161"/>
    </font>
    <font>
      <sz val="8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  <font>
      <b/>
      <sz val="8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b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/>
    <xf numFmtId="0" fontId="0" fillId="0" borderId="6" xfId="0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6" xfId="0" applyFont="1" applyBorder="1"/>
    <xf numFmtId="0" fontId="3" fillId="0" borderId="0" xfId="0" applyFont="1"/>
    <xf numFmtId="0" fontId="5" fillId="0" borderId="0" xfId="1" applyAlignment="1" applyProtection="1">
      <alignment horizontal="left"/>
    </xf>
    <xf numFmtId="0" fontId="7" fillId="0" borderId="1" xfId="0" applyFont="1" applyBorder="1"/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vertical="center"/>
    </xf>
    <xf numFmtId="0" fontId="7" fillId="0" borderId="5" xfId="0" applyFont="1" applyBorder="1" applyAlignment="1">
      <alignment horizontal="right"/>
    </xf>
    <xf numFmtId="0" fontId="7" fillId="0" borderId="7" xfId="0" applyFont="1" applyBorder="1"/>
    <xf numFmtId="4" fontId="9" fillId="0" borderId="3" xfId="0" applyNumberFormat="1" applyFont="1" applyBorder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4" fontId="0" fillId="0" borderId="1" xfId="0" applyNumberFormat="1" applyBorder="1"/>
    <xf numFmtId="4" fontId="0" fillId="0" borderId="6" xfId="0" applyNumberFormat="1" applyBorder="1"/>
    <xf numFmtId="4" fontId="0" fillId="0" borderId="0" xfId="0" applyNumberFormat="1"/>
    <xf numFmtId="0" fontId="7" fillId="0" borderId="1" xfId="0" applyFont="1" applyBorder="1" applyAlignment="1">
      <alignment vertical="center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7" fillId="0" borderId="6" xfId="0" applyFont="1" applyBorder="1"/>
    <xf numFmtId="0" fontId="0" fillId="0" borderId="6" xfId="0" applyFill="1" applyBorder="1" applyAlignment="1">
      <alignment wrapText="1"/>
    </xf>
    <xf numFmtId="4" fontId="10" fillId="0" borderId="0" xfId="0" applyNumberFormat="1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/>
    </xf>
    <xf numFmtId="0" fontId="0" fillId="0" borderId="1" xfId="0" applyFill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wrapText="1"/>
    </xf>
    <xf numFmtId="0" fontId="6" fillId="0" borderId="11" xfId="0" applyFont="1" applyBorder="1"/>
    <xf numFmtId="0" fontId="0" fillId="0" borderId="12" xfId="0" applyBorder="1"/>
    <xf numFmtId="0" fontId="1" fillId="0" borderId="13" xfId="0" applyFont="1" applyBorder="1"/>
    <xf numFmtId="0" fontId="0" fillId="0" borderId="14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1" fillId="0" borderId="16" xfId="0" applyFont="1" applyBorder="1"/>
    <xf numFmtId="0" fontId="0" fillId="0" borderId="1" xfId="0" applyBorder="1" applyAlignment="1"/>
    <xf numFmtId="0" fontId="0" fillId="0" borderId="20" xfId="0" applyBorder="1" applyAlignment="1"/>
    <xf numFmtId="4" fontId="0" fillId="0" borderId="20" xfId="0" applyNumberFormat="1" applyBorder="1"/>
    <xf numFmtId="4" fontId="0" fillId="0" borderId="21" xfId="0" applyNumberFormat="1" applyBorder="1"/>
    <xf numFmtId="0" fontId="7" fillId="0" borderId="18" xfId="0" applyFont="1" applyBorder="1" applyAlignment="1">
      <alignment horizontal="right"/>
    </xf>
    <xf numFmtId="0" fontId="7" fillId="0" borderId="19" xfId="0" applyFont="1" applyBorder="1"/>
    <xf numFmtId="0" fontId="8" fillId="0" borderId="20" xfId="0" applyFont="1" applyBorder="1" applyAlignment="1">
      <alignment horizontal="right"/>
    </xf>
    <xf numFmtId="4" fontId="0" fillId="0" borderId="1" xfId="0" applyNumberFormat="1" applyFont="1" applyBorder="1"/>
    <xf numFmtId="0" fontId="8" fillId="0" borderId="18" xfId="0" applyFont="1" applyFill="1" applyBorder="1" applyAlignment="1">
      <alignment horizontal="center"/>
    </xf>
    <xf numFmtId="0" fontId="0" fillId="0" borderId="19" xfId="0" applyBorder="1" applyAlignment="1"/>
    <xf numFmtId="0" fontId="8" fillId="0" borderId="22" xfId="0" applyFont="1" applyFill="1" applyBorder="1" applyAlignment="1">
      <alignment horizontal="center"/>
    </xf>
    <xf numFmtId="0" fontId="0" fillId="0" borderId="17" xfId="0" applyBorder="1" applyAlignment="1"/>
    <xf numFmtId="0" fontId="8" fillId="0" borderId="23" xfId="0" applyFont="1" applyFill="1" applyBorder="1" applyAlignment="1">
      <alignment horizontal="center"/>
    </xf>
    <xf numFmtId="0" fontId="0" fillId="0" borderId="24" xfId="0" applyBorder="1" applyAlignment="1"/>
    <xf numFmtId="8" fontId="10" fillId="0" borderId="25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0"/>
  <sheetViews>
    <sheetView workbookViewId="0">
      <pane ySplit="1" topLeftCell="A2" activePane="bottomLeft" state="frozen"/>
      <selection pane="bottomLeft" activeCell="I71" sqref="I71"/>
    </sheetView>
  </sheetViews>
  <sheetFormatPr defaultRowHeight="15"/>
  <cols>
    <col min="1" max="1" width="3.5703125" customWidth="1"/>
    <col min="2" max="2" width="63.7109375" customWidth="1"/>
    <col min="3" max="3" width="11.7109375" style="5" customWidth="1"/>
    <col min="4" max="6" width="8.85546875" style="24"/>
    <col min="7" max="7" width="10.28515625" style="24" customWidth="1"/>
    <col min="8" max="8" width="8.85546875" style="24"/>
    <col min="9" max="9" width="9" style="24" bestFit="1" customWidth="1"/>
    <col min="16" max="16" width="19.85546875" customWidth="1"/>
  </cols>
  <sheetData>
    <row r="1" spans="1:15" s="1" customFormat="1" ht="37.5" thickTop="1">
      <c r="A1" s="3" t="s">
        <v>0</v>
      </c>
      <c r="B1" s="4" t="s">
        <v>12</v>
      </c>
      <c r="C1" s="17" t="s">
        <v>101</v>
      </c>
      <c r="D1" s="20" t="s">
        <v>123</v>
      </c>
      <c r="E1" s="20" t="s">
        <v>124</v>
      </c>
      <c r="F1" s="20" t="s">
        <v>125</v>
      </c>
      <c r="G1" s="20" t="s">
        <v>126</v>
      </c>
      <c r="H1" s="20" t="s">
        <v>127</v>
      </c>
      <c r="I1" s="21" t="s">
        <v>128</v>
      </c>
      <c r="M1" s="1" t="s">
        <v>165</v>
      </c>
      <c r="N1" s="1" t="s">
        <v>166</v>
      </c>
      <c r="O1" s="1" t="s">
        <v>167</v>
      </c>
    </row>
    <row r="2" spans="1:15" ht="15" customHeight="1">
      <c r="A2" s="18">
        <v>1</v>
      </c>
      <c r="B2" s="14" t="s">
        <v>89</v>
      </c>
      <c r="C2" s="15">
        <v>2</v>
      </c>
      <c r="D2" s="22">
        <v>4</v>
      </c>
      <c r="E2" s="22"/>
      <c r="F2" s="22"/>
      <c r="G2" s="22">
        <f>C2*D2</f>
        <v>8</v>
      </c>
      <c r="H2" s="22">
        <f>C2*E2</f>
        <v>0</v>
      </c>
      <c r="I2" s="23">
        <f>C2*F2</f>
        <v>0</v>
      </c>
      <c r="M2">
        <v>2</v>
      </c>
    </row>
    <row r="3" spans="1:15" ht="15" customHeight="1">
      <c r="A3" s="18">
        <v>2</v>
      </c>
      <c r="B3" s="14" t="s">
        <v>77</v>
      </c>
      <c r="C3" s="15">
        <v>2</v>
      </c>
      <c r="D3" s="22"/>
      <c r="E3" s="22">
        <v>8.85</v>
      </c>
      <c r="F3" s="22"/>
      <c r="G3" s="22">
        <f t="shared" ref="G3:G65" si="0">C3*D3</f>
        <v>0</v>
      </c>
      <c r="H3" s="22">
        <f t="shared" ref="H3:H65" si="1">C3*E3</f>
        <v>17.7</v>
      </c>
      <c r="I3" s="23">
        <f t="shared" ref="I3:I66" si="2">C3*F3</f>
        <v>0</v>
      </c>
      <c r="N3">
        <v>2</v>
      </c>
    </row>
    <row r="4" spans="1:15" ht="15" customHeight="1">
      <c r="A4" s="18">
        <v>3</v>
      </c>
      <c r="B4" s="14" t="s">
        <v>17</v>
      </c>
      <c r="C4" s="15">
        <v>20</v>
      </c>
      <c r="D4" s="22">
        <v>5.96</v>
      </c>
      <c r="E4" s="22"/>
      <c r="F4" s="22"/>
      <c r="G4" s="22">
        <f t="shared" si="0"/>
        <v>119.2</v>
      </c>
      <c r="H4" s="22">
        <f t="shared" si="1"/>
        <v>0</v>
      </c>
      <c r="I4" s="23">
        <f t="shared" si="2"/>
        <v>0</v>
      </c>
      <c r="M4">
        <v>20</v>
      </c>
    </row>
    <row r="5" spans="1:15" ht="15" customHeight="1">
      <c r="A5" s="18">
        <v>4</v>
      </c>
      <c r="B5" s="14" t="s">
        <v>105</v>
      </c>
      <c r="C5" s="15">
        <v>22</v>
      </c>
      <c r="D5" s="22"/>
      <c r="E5" s="22">
        <v>1.33</v>
      </c>
      <c r="F5" s="22"/>
      <c r="G5" s="22">
        <f t="shared" si="0"/>
        <v>0</v>
      </c>
      <c r="H5" s="22">
        <f t="shared" si="1"/>
        <v>29.26</v>
      </c>
      <c r="I5" s="23">
        <f t="shared" si="2"/>
        <v>0</v>
      </c>
      <c r="N5">
        <v>22</v>
      </c>
    </row>
    <row r="6" spans="1:15" ht="15" customHeight="1">
      <c r="A6" s="18">
        <v>5</v>
      </c>
      <c r="B6" s="14" t="s">
        <v>106</v>
      </c>
      <c r="C6" s="15">
        <v>29</v>
      </c>
      <c r="D6" s="22">
        <v>1.7</v>
      </c>
      <c r="E6" s="22"/>
      <c r="F6" s="22"/>
      <c r="G6" s="22">
        <f t="shared" si="0"/>
        <v>49.3</v>
      </c>
      <c r="H6" s="22">
        <f t="shared" si="1"/>
        <v>0</v>
      </c>
      <c r="I6" s="23">
        <f t="shared" si="2"/>
        <v>0</v>
      </c>
      <c r="M6">
        <v>29</v>
      </c>
    </row>
    <row r="7" spans="1:15" ht="15" customHeight="1">
      <c r="A7" s="18">
        <v>6</v>
      </c>
      <c r="B7" s="14" t="s">
        <v>18</v>
      </c>
      <c r="C7" s="15">
        <v>14</v>
      </c>
      <c r="D7" s="22"/>
      <c r="E7" s="22"/>
      <c r="F7" s="22">
        <v>7</v>
      </c>
      <c r="G7" s="22">
        <f t="shared" si="0"/>
        <v>0</v>
      </c>
      <c r="H7" s="22">
        <f t="shared" si="1"/>
        <v>0</v>
      </c>
      <c r="I7" s="23">
        <f t="shared" si="2"/>
        <v>98</v>
      </c>
      <c r="O7">
        <v>14</v>
      </c>
    </row>
    <row r="8" spans="1:15" ht="15" customHeight="1">
      <c r="A8" s="18">
        <v>7</v>
      </c>
      <c r="B8" s="14" t="s">
        <v>5</v>
      </c>
      <c r="C8" s="15">
        <v>19</v>
      </c>
      <c r="D8" s="22"/>
      <c r="E8" s="22"/>
      <c r="F8" s="22">
        <v>6.86</v>
      </c>
      <c r="G8" s="22">
        <f t="shared" si="0"/>
        <v>0</v>
      </c>
      <c r="H8" s="22">
        <f t="shared" si="1"/>
        <v>0</v>
      </c>
      <c r="I8" s="23">
        <f t="shared" si="2"/>
        <v>130.34</v>
      </c>
      <c r="O8">
        <v>19</v>
      </c>
    </row>
    <row r="9" spans="1:15" ht="15" customHeight="1">
      <c r="A9" s="18">
        <v>8</v>
      </c>
      <c r="B9" s="14" t="s">
        <v>87</v>
      </c>
      <c r="C9" s="15">
        <v>2</v>
      </c>
      <c r="D9" s="22">
        <v>3.5</v>
      </c>
      <c r="E9" s="22"/>
      <c r="F9" s="22"/>
      <c r="G9" s="22">
        <f t="shared" si="0"/>
        <v>7</v>
      </c>
      <c r="H9" s="22">
        <f t="shared" si="1"/>
        <v>0</v>
      </c>
      <c r="I9" s="23">
        <f t="shared" si="2"/>
        <v>0</v>
      </c>
      <c r="M9">
        <v>2</v>
      </c>
    </row>
    <row r="10" spans="1:15" ht="15" customHeight="1">
      <c r="A10" s="18">
        <v>9</v>
      </c>
      <c r="B10" s="14" t="s">
        <v>3</v>
      </c>
      <c r="C10" s="15">
        <v>19</v>
      </c>
      <c r="D10" s="22">
        <v>2.4500000000000002</v>
      </c>
      <c r="E10" s="22"/>
      <c r="F10" s="22"/>
      <c r="G10" s="22">
        <f t="shared" si="0"/>
        <v>46.550000000000004</v>
      </c>
      <c r="H10" s="22">
        <f t="shared" si="1"/>
        <v>0</v>
      </c>
      <c r="I10" s="23">
        <f t="shared" si="2"/>
        <v>0</v>
      </c>
      <c r="M10">
        <v>19</v>
      </c>
    </row>
    <row r="11" spans="1:15" ht="15" customHeight="1">
      <c r="A11" s="18">
        <v>10</v>
      </c>
      <c r="B11" s="14" t="s">
        <v>107</v>
      </c>
      <c r="C11" s="15">
        <v>15</v>
      </c>
      <c r="D11" s="22">
        <v>5.58</v>
      </c>
      <c r="E11" s="22"/>
      <c r="F11" s="22"/>
      <c r="G11" s="22">
        <f t="shared" si="0"/>
        <v>83.7</v>
      </c>
      <c r="H11" s="22">
        <f t="shared" si="1"/>
        <v>0</v>
      </c>
      <c r="I11" s="23">
        <f t="shared" si="2"/>
        <v>0</v>
      </c>
      <c r="M11">
        <v>15</v>
      </c>
    </row>
    <row r="12" spans="1:15" ht="15" customHeight="1">
      <c r="A12" s="18">
        <v>11</v>
      </c>
      <c r="B12" s="14" t="s">
        <v>108</v>
      </c>
      <c r="C12" s="15">
        <v>25</v>
      </c>
      <c r="D12" s="22">
        <v>4.6900000000000004</v>
      </c>
      <c r="E12" s="22"/>
      <c r="F12" s="22"/>
      <c r="G12" s="22">
        <f t="shared" si="0"/>
        <v>117.25000000000001</v>
      </c>
      <c r="H12" s="22">
        <f t="shared" si="1"/>
        <v>0</v>
      </c>
      <c r="I12" s="23">
        <f t="shared" si="2"/>
        <v>0</v>
      </c>
      <c r="M12">
        <v>25</v>
      </c>
    </row>
    <row r="13" spans="1:15" ht="15" customHeight="1">
      <c r="A13" s="18">
        <v>12</v>
      </c>
      <c r="B13" s="14" t="s">
        <v>109</v>
      </c>
      <c r="C13" s="15">
        <v>23</v>
      </c>
      <c r="D13" s="22">
        <v>3.32</v>
      </c>
      <c r="E13" s="22"/>
      <c r="F13" s="22"/>
      <c r="G13" s="22">
        <f t="shared" si="0"/>
        <v>76.36</v>
      </c>
      <c r="H13" s="22">
        <f t="shared" si="1"/>
        <v>0</v>
      </c>
      <c r="I13" s="23">
        <f t="shared" si="2"/>
        <v>0</v>
      </c>
      <c r="M13">
        <v>23</v>
      </c>
    </row>
    <row r="14" spans="1:15" ht="15" customHeight="1">
      <c r="A14" s="18">
        <v>13</v>
      </c>
      <c r="B14" s="14" t="s">
        <v>8</v>
      </c>
      <c r="C14" s="15">
        <v>26</v>
      </c>
      <c r="D14" s="22">
        <v>3.12</v>
      </c>
      <c r="E14" s="22"/>
      <c r="F14" s="22"/>
      <c r="G14" s="22">
        <f t="shared" si="0"/>
        <v>81.12</v>
      </c>
      <c r="H14" s="22">
        <f t="shared" si="1"/>
        <v>0</v>
      </c>
      <c r="I14" s="23">
        <f t="shared" si="2"/>
        <v>0</v>
      </c>
      <c r="M14">
        <v>26</v>
      </c>
    </row>
    <row r="15" spans="1:15" ht="15" customHeight="1">
      <c r="A15" s="18">
        <v>14</v>
      </c>
      <c r="B15" s="14" t="s">
        <v>110</v>
      </c>
      <c r="C15" s="15">
        <v>18</v>
      </c>
      <c r="D15" s="22">
        <v>3.52</v>
      </c>
      <c r="E15" s="22"/>
      <c r="F15" s="22"/>
      <c r="G15" s="22">
        <f t="shared" si="0"/>
        <v>63.36</v>
      </c>
      <c r="H15" s="22">
        <f t="shared" si="1"/>
        <v>0</v>
      </c>
      <c r="I15" s="23">
        <f t="shared" si="2"/>
        <v>0</v>
      </c>
      <c r="M15">
        <v>18</v>
      </c>
    </row>
    <row r="16" spans="1:15" ht="15" customHeight="1">
      <c r="A16" s="18">
        <v>15</v>
      </c>
      <c r="B16" s="14" t="s">
        <v>30</v>
      </c>
      <c r="C16" s="15">
        <v>11</v>
      </c>
      <c r="D16" s="22">
        <v>4.16</v>
      </c>
      <c r="E16" s="22"/>
      <c r="F16" s="22"/>
      <c r="G16" s="22">
        <f t="shared" si="0"/>
        <v>45.760000000000005</v>
      </c>
      <c r="H16" s="22">
        <f t="shared" si="1"/>
        <v>0</v>
      </c>
      <c r="I16" s="23">
        <f t="shared" si="2"/>
        <v>0</v>
      </c>
      <c r="M16">
        <v>11</v>
      </c>
    </row>
    <row r="17" spans="1:15" ht="15" customHeight="1">
      <c r="A17" s="18">
        <v>16</v>
      </c>
      <c r="B17" s="16" t="s">
        <v>24</v>
      </c>
      <c r="C17" s="15">
        <v>23</v>
      </c>
      <c r="D17" s="22">
        <v>6.86</v>
      </c>
      <c r="E17" s="22"/>
      <c r="F17" s="22"/>
      <c r="G17" s="22">
        <f t="shared" si="0"/>
        <v>157.78</v>
      </c>
      <c r="H17" s="22">
        <f t="shared" si="1"/>
        <v>0</v>
      </c>
      <c r="I17" s="23">
        <f t="shared" si="2"/>
        <v>0</v>
      </c>
      <c r="M17">
        <v>23</v>
      </c>
    </row>
    <row r="18" spans="1:15" ht="15" customHeight="1">
      <c r="A18" s="18">
        <v>17</v>
      </c>
      <c r="B18" s="16" t="s">
        <v>25</v>
      </c>
      <c r="C18" s="15">
        <v>22</v>
      </c>
      <c r="D18" s="22">
        <v>3.82</v>
      </c>
      <c r="E18" s="22"/>
      <c r="F18" s="22"/>
      <c r="G18" s="22">
        <f t="shared" si="0"/>
        <v>84.039999999999992</v>
      </c>
      <c r="H18" s="22">
        <f t="shared" si="1"/>
        <v>0</v>
      </c>
      <c r="I18" s="23">
        <f t="shared" si="2"/>
        <v>0</v>
      </c>
      <c r="M18">
        <v>22</v>
      </c>
    </row>
    <row r="19" spans="1:15" ht="15" customHeight="1">
      <c r="A19" s="18">
        <v>18</v>
      </c>
      <c r="B19" s="16" t="s">
        <v>10</v>
      </c>
      <c r="C19" s="15">
        <v>29</v>
      </c>
      <c r="D19" s="22"/>
      <c r="E19" s="22">
        <v>5.5</v>
      </c>
      <c r="F19" s="22"/>
      <c r="G19" s="22">
        <f t="shared" si="0"/>
        <v>0</v>
      </c>
      <c r="H19" s="22">
        <f t="shared" si="1"/>
        <v>159.5</v>
      </c>
      <c r="I19" s="23">
        <f t="shared" si="2"/>
        <v>0</v>
      </c>
      <c r="N19">
        <v>29</v>
      </c>
    </row>
    <row r="20" spans="1:15" ht="15" customHeight="1">
      <c r="A20" s="18">
        <v>19</v>
      </c>
      <c r="B20" s="14" t="s">
        <v>11</v>
      </c>
      <c r="C20" s="15">
        <v>24</v>
      </c>
      <c r="D20" s="22"/>
      <c r="E20" s="22">
        <v>6.5</v>
      </c>
      <c r="F20" s="22"/>
      <c r="G20" s="22">
        <f t="shared" si="0"/>
        <v>0</v>
      </c>
      <c r="H20" s="22">
        <f t="shared" si="1"/>
        <v>156</v>
      </c>
      <c r="I20" s="23">
        <f t="shared" si="2"/>
        <v>0</v>
      </c>
      <c r="N20">
        <v>24</v>
      </c>
    </row>
    <row r="21" spans="1:15" ht="15" customHeight="1">
      <c r="A21" s="18">
        <v>20</v>
      </c>
      <c r="B21" s="14" t="s">
        <v>9</v>
      </c>
      <c r="C21" s="15">
        <v>24</v>
      </c>
      <c r="D21" s="22"/>
      <c r="E21" s="22">
        <v>4.5599999999999996</v>
      </c>
      <c r="F21" s="22"/>
      <c r="G21" s="22">
        <f t="shared" si="0"/>
        <v>0</v>
      </c>
      <c r="H21" s="22">
        <f t="shared" si="1"/>
        <v>109.44</v>
      </c>
      <c r="I21" s="23">
        <f t="shared" si="2"/>
        <v>0</v>
      </c>
      <c r="N21">
        <v>24</v>
      </c>
    </row>
    <row r="22" spans="1:15" ht="15" customHeight="1">
      <c r="A22" s="18">
        <v>21</v>
      </c>
      <c r="B22" s="14" t="s">
        <v>139</v>
      </c>
      <c r="C22" s="15">
        <v>4</v>
      </c>
      <c r="D22" s="22"/>
      <c r="E22" s="22"/>
      <c r="F22" s="22">
        <v>0.5</v>
      </c>
      <c r="G22" s="22">
        <f t="shared" si="0"/>
        <v>0</v>
      </c>
      <c r="H22" s="22">
        <f t="shared" si="1"/>
        <v>0</v>
      </c>
      <c r="I22" s="23">
        <f t="shared" si="2"/>
        <v>2</v>
      </c>
      <c r="O22">
        <v>4</v>
      </c>
    </row>
    <row r="23" spans="1:15" ht="15" customHeight="1">
      <c r="A23" s="18">
        <v>22</v>
      </c>
      <c r="B23" s="14" t="s">
        <v>91</v>
      </c>
      <c r="C23" s="15">
        <v>2</v>
      </c>
      <c r="D23" s="22">
        <v>2</v>
      </c>
      <c r="E23" s="22"/>
      <c r="F23" s="22"/>
      <c r="G23" s="22">
        <f t="shared" si="0"/>
        <v>4</v>
      </c>
      <c r="H23" s="22">
        <f t="shared" si="1"/>
        <v>0</v>
      </c>
      <c r="I23" s="23">
        <f t="shared" si="2"/>
        <v>0</v>
      </c>
      <c r="M23">
        <v>2</v>
      </c>
    </row>
    <row r="24" spans="1:15" ht="15" customHeight="1">
      <c r="A24" s="18">
        <v>23</v>
      </c>
      <c r="B24" s="14" t="s">
        <v>111</v>
      </c>
      <c r="C24" s="15">
        <v>15</v>
      </c>
      <c r="D24" s="22"/>
      <c r="E24" s="22"/>
      <c r="F24" s="22">
        <v>0.73</v>
      </c>
      <c r="G24" s="22">
        <f t="shared" si="0"/>
        <v>0</v>
      </c>
      <c r="H24" s="22">
        <f t="shared" si="1"/>
        <v>0</v>
      </c>
      <c r="I24" s="23">
        <f t="shared" si="2"/>
        <v>10.95</v>
      </c>
      <c r="O24">
        <v>15</v>
      </c>
    </row>
    <row r="25" spans="1:15" ht="15" customHeight="1">
      <c r="A25" s="18">
        <v>24</v>
      </c>
      <c r="B25" s="14" t="s">
        <v>97</v>
      </c>
      <c r="C25" s="15">
        <v>2</v>
      </c>
      <c r="D25" s="22">
        <v>10</v>
      </c>
      <c r="E25" s="22"/>
      <c r="F25" s="22"/>
      <c r="G25" s="22">
        <f t="shared" si="0"/>
        <v>20</v>
      </c>
      <c r="H25" s="22">
        <f t="shared" si="1"/>
        <v>0</v>
      </c>
      <c r="I25" s="23">
        <f t="shared" si="2"/>
        <v>0</v>
      </c>
      <c r="M25">
        <v>2</v>
      </c>
    </row>
    <row r="26" spans="1:15" ht="15" customHeight="1">
      <c r="A26" s="18">
        <v>25</v>
      </c>
      <c r="B26" s="14" t="s">
        <v>6</v>
      </c>
      <c r="C26" s="15">
        <v>2</v>
      </c>
      <c r="D26" s="22">
        <v>8.3699999999999992</v>
      </c>
      <c r="E26" s="22"/>
      <c r="F26" s="22"/>
      <c r="G26" s="22">
        <f t="shared" si="0"/>
        <v>16.739999999999998</v>
      </c>
      <c r="H26" s="22">
        <f t="shared" si="1"/>
        <v>0</v>
      </c>
      <c r="I26" s="23">
        <f t="shared" si="2"/>
        <v>0</v>
      </c>
      <c r="M26">
        <v>2</v>
      </c>
    </row>
    <row r="27" spans="1:15" ht="15" customHeight="1">
      <c r="A27" s="18">
        <v>26</v>
      </c>
      <c r="B27" s="14" t="s">
        <v>7</v>
      </c>
      <c r="C27" s="15">
        <v>16</v>
      </c>
      <c r="D27" s="22"/>
      <c r="E27" s="22"/>
      <c r="F27" s="22">
        <v>3.04</v>
      </c>
      <c r="G27" s="22">
        <f t="shared" si="0"/>
        <v>0</v>
      </c>
      <c r="H27" s="22">
        <f t="shared" si="1"/>
        <v>0</v>
      </c>
      <c r="I27" s="23">
        <f t="shared" si="2"/>
        <v>48.64</v>
      </c>
      <c r="O27">
        <v>16</v>
      </c>
    </row>
    <row r="28" spans="1:15" ht="15" customHeight="1">
      <c r="A28" s="18">
        <v>27</v>
      </c>
      <c r="B28" s="14" t="s">
        <v>13</v>
      </c>
      <c r="C28" s="15">
        <v>32</v>
      </c>
      <c r="D28" s="22"/>
      <c r="E28" s="22"/>
      <c r="F28" s="22">
        <v>1.72</v>
      </c>
      <c r="G28" s="22">
        <f t="shared" si="0"/>
        <v>0</v>
      </c>
      <c r="H28" s="22">
        <f t="shared" si="1"/>
        <v>0</v>
      </c>
      <c r="I28" s="23">
        <f t="shared" si="2"/>
        <v>55.04</v>
      </c>
      <c r="O28">
        <v>32</v>
      </c>
    </row>
    <row r="29" spans="1:15" ht="15" customHeight="1">
      <c r="A29" s="18">
        <v>28</v>
      </c>
      <c r="B29" s="14" t="s">
        <v>93</v>
      </c>
      <c r="C29" s="15">
        <v>2</v>
      </c>
      <c r="D29" s="22">
        <v>4</v>
      </c>
      <c r="E29" s="22"/>
      <c r="F29" s="22"/>
      <c r="G29" s="22">
        <f t="shared" si="0"/>
        <v>8</v>
      </c>
      <c r="H29" s="22">
        <f t="shared" si="1"/>
        <v>0</v>
      </c>
      <c r="I29" s="23">
        <f t="shared" si="2"/>
        <v>0</v>
      </c>
      <c r="M29">
        <v>2</v>
      </c>
    </row>
    <row r="30" spans="1:15" ht="15" customHeight="1">
      <c r="A30" s="18">
        <v>29</v>
      </c>
      <c r="B30" s="14" t="s">
        <v>103</v>
      </c>
      <c r="C30" s="15">
        <v>13</v>
      </c>
      <c r="D30" s="22">
        <v>4.01</v>
      </c>
      <c r="E30" s="22"/>
      <c r="F30" s="22"/>
      <c r="G30" s="22">
        <f t="shared" si="0"/>
        <v>52.129999999999995</v>
      </c>
      <c r="H30" s="22">
        <f t="shared" si="1"/>
        <v>0</v>
      </c>
      <c r="I30" s="23">
        <f t="shared" si="2"/>
        <v>0</v>
      </c>
      <c r="M30">
        <v>13</v>
      </c>
    </row>
    <row r="31" spans="1:15" ht="15" customHeight="1">
      <c r="A31" s="18">
        <v>30</v>
      </c>
      <c r="B31" t="s">
        <v>131</v>
      </c>
      <c r="C31" s="15">
        <v>27</v>
      </c>
      <c r="D31" s="22"/>
      <c r="E31" s="22">
        <v>0.36</v>
      </c>
      <c r="F31" s="22"/>
      <c r="G31" s="22">
        <f t="shared" si="0"/>
        <v>0</v>
      </c>
      <c r="H31" s="22">
        <f t="shared" si="1"/>
        <v>9.7199999999999989</v>
      </c>
      <c r="I31" s="23">
        <f t="shared" si="2"/>
        <v>0</v>
      </c>
      <c r="N31">
        <v>27</v>
      </c>
    </row>
    <row r="32" spans="1:15" ht="15" customHeight="1">
      <c r="A32" s="18">
        <v>31</v>
      </c>
      <c r="B32" t="s">
        <v>130</v>
      </c>
      <c r="C32" s="15">
        <v>35</v>
      </c>
      <c r="D32" s="22"/>
      <c r="E32" s="22">
        <v>0.27</v>
      </c>
      <c r="F32" s="22"/>
      <c r="G32" s="22">
        <f t="shared" si="0"/>
        <v>0</v>
      </c>
      <c r="H32" s="22">
        <f t="shared" si="1"/>
        <v>9.4500000000000011</v>
      </c>
      <c r="I32" s="23">
        <f t="shared" si="2"/>
        <v>0</v>
      </c>
      <c r="N32">
        <v>35</v>
      </c>
    </row>
    <row r="33" spans="1:15" ht="15" customHeight="1">
      <c r="A33" s="18">
        <v>32</v>
      </c>
      <c r="B33" s="14" t="s">
        <v>1</v>
      </c>
      <c r="C33" s="15">
        <v>16</v>
      </c>
      <c r="D33" s="22">
        <v>1.7</v>
      </c>
      <c r="E33" s="22"/>
      <c r="F33" s="22"/>
      <c r="G33" s="22">
        <f t="shared" si="0"/>
        <v>27.2</v>
      </c>
      <c r="H33" s="22">
        <f t="shared" si="1"/>
        <v>0</v>
      </c>
      <c r="I33" s="23">
        <f t="shared" si="2"/>
        <v>0</v>
      </c>
      <c r="M33">
        <v>16</v>
      </c>
    </row>
    <row r="34" spans="1:15" ht="15" customHeight="1">
      <c r="A34" s="18">
        <v>33</v>
      </c>
      <c r="B34" s="14" t="s">
        <v>88</v>
      </c>
      <c r="C34" s="15">
        <v>4</v>
      </c>
      <c r="D34" s="22">
        <v>1.7</v>
      </c>
      <c r="E34" s="22"/>
      <c r="F34" s="22"/>
      <c r="G34" s="22">
        <f t="shared" si="0"/>
        <v>6.8</v>
      </c>
      <c r="H34" s="22">
        <f t="shared" si="1"/>
        <v>0</v>
      </c>
      <c r="I34" s="23">
        <f t="shared" si="2"/>
        <v>0</v>
      </c>
      <c r="M34">
        <v>4</v>
      </c>
    </row>
    <row r="35" spans="1:15" ht="15" customHeight="1">
      <c r="A35" s="18">
        <v>34</v>
      </c>
      <c r="B35" s="14" t="s">
        <v>16</v>
      </c>
      <c r="C35" s="15">
        <v>14</v>
      </c>
      <c r="D35" s="22"/>
      <c r="E35" s="22"/>
      <c r="F35" s="22">
        <v>5.25</v>
      </c>
      <c r="G35" s="22">
        <f t="shared" si="0"/>
        <v>0</v>
      </c>
      <c r="H35" s="22">
        <f t="shared" si="1"/>
        <v>0</v>
      </c>
      <c r="I35" s="23">
        <f t="shared" si="2"/>
        <v>73.5</v>
      </c>
      <c r="O35">
        <v>14</v>
      </c>
    </row>
    <row r="36" spans="1:15" ht="15" customHeight="1">
      <c r="A36" s="18">
        <v>35</v>
      </c>
      <c r="B36" s="14" t="s">
        <v>15</v>
      </c>
      <c r="C36" s="15">
        <v>15</v>
      </c>
      <c r="D36" s="22"/>
      <c r="E36" s="22"/>
      <c r="F36" s="22">
        <v>0.89</v>
      </c>
      <c r="G36" s="22">
        <f t="shared" si="0"/>
        <v>0</v>
      </c>
      <c r="H36" s="22">
        <f t="shared" si="1"/>
        <v>0</v>
      </c>
      <c r="I36" s="23">
        <f t="shared" si="2"/>
        <v>13.35</v>
      </c>
      <c r="O36">
        <v>15</v>
      </c>
    </row>
    <row r="37" spans="1:15" ht="15" customHeight="1">
      <c r="A37" s="18">
        <v>36</v>
      </c>
      <c r="B37" s="14" t="s">
        <v>92</v>
      </c>
      <c r="C37" s="15">
        <v>2</v>
      </c>
      <c r="D37" s="22">
        <v>4</v>
      </c>
      <c r="E37" s="22"/>
      <c r="F37" s="22"/>
      <c r="G37" s="22">
        <f t="shared" si="0"/>
        <v>8</v>
      </c>
      <c r="H37" s="22">
        <f t="shared" si="1"/>
        <v>0</v>
      </c>
      <c r="I37" s="23">
        <f t="shared" si="2"/>
        <v>0</v>
      </c>
      <c r="M37">
        <v>2</v>
      </c>
    </row>
    <row r="38" spans="1:15" ht="15" customHeight="1">
      <c r="A38" s="18">
        <v>37</v>
      </c>
      <c r="B38" s="14" t="s">
        <v>90</v>
      </c>
      <c r="C38" s="15">
        <v>2</v>
      </c>
      <c r="D38" s="22">
        <v>13.5</v>
      </c>
      <c r="E38" s="22"/>
      <c r="F38" s="22"/>
      <c r="G38" s="22">
        <f t="shared" si="0"/>
        <v>27</v>
      </c>
      <c r="H38" s="22">
        <f t="shared" si="1"/>
        <v>0</v>
      </c>
      <c r="I38" s="23">
        <f t="shared" si="2"/>
        <v>0</v>
      </c>
      <c r="M38">
        <v>2</v>
      </c>
    </row>
    <row r="39" spans="1:15" ht="15" customHeight="1">
      <c r="A39" s="18">
        <v>38</v>
      </c>
      <c r="B39" s="14" t="s">
        <v>83</v>
      </c>
      <c r="C39" s="15">
        <v>2</v>
      </c>
      <c r="D39" s="22"/>
      <c r="E39" s="22">
        <v>30</v>
      </c>
      <c r="F39" s="22"/>
      <c r="G39" s="22">
        <f t="shared" si="0"/>
        <v>0</v>
      </c>
      <c r="H39" s="22">
        <f t="shared" si="1"/>
        <v>60</v>
      </c>
      <c r="I39" s="23">
        <f t="shared" si="2"/>
        <v>0</v>
      </c>
      <c r="N39">
        <v>2</v>
      </c>
    </row>
    <row r="40" spans="1:15" ht="15" customHeight="1">
      <c r="A40" s="18">
        <v>39</v>
      </c>
      <c r="B40" s="14" t="s">
        <v>104</v>
      </c>
      <c r="C40" s="15">
        <v>22</v>
      </c>
      <c r="D40" s="22"/>
      <c r="E40" s="22">
        <v>1.95</v>
      </c>
      <c r="F40" s="22"/>
      <c r="G40" s="22">
        <f t="shared" si="0"/>
        <v>0</v>
      </c>
      <c r="H40" s="22">
        <f t="shared" si="1"/>
        <v>42.9</v>
      </c>
      <c r="I40" s="23">
        <f t="shared" si="2"/>
        <v>0</v>
      </c>
      <c r="N40">
        <v>22</v>
      </c>
    </row>
    <row r="41" spans="1:15" ht="15" customHeight="1">
      <c r="A41" s="18">
        <v>40</v>
      </c>
      <c r="B41" s="14" t="s">
        <v>23</v>
      </c>
      <c r="C41" s="15">
        <v>27</v>
      </c>
      <c r="D41" s="22"/>
      <c r="E41" s="22"/>
      <c r="F41" s="22">
        <v>2.59</v>
      </c>
      <c r="G41" s="22">
        <f t="shared" si="0"/>
        <v>0</v>
      </c>
      <c r="H41" s="22">
        <f t="shared" si="1"/>
        <v>0</v>
      </c>
      <c r="I41" s="23">
        <f t="shared" si="2"/>
        <v>69.929999999999993</v>
      </c>
      <c r="O41">
        <v>27</v>
      </c>
    </row>
    <row r="42" spans="1:15" ht="15" customHeight="1">
      <c r="A42" s="18">
        <v>41</v>
      </c>
      <c r="B42" s="14" t="s">
        <v>98</v>
      </c>
      <c r="C42" s="15">
        <v>2</v>
      </c>
      <c r="D42" s="22">
        <v>2</v>
      </c>
      <c r="E42" s="22"/>
      <c r="F42" s="22"/>
      <c r="G42" s="22">
        <f t="shared" si="0"/>
        <v>4</v>
      </c>
      <c r="H42" s="22">
        <f t="shared" si="1"/>
        <v>0</v>
      </c>
      <c r="I42" s="23">
        <f t="shared" si="2"/>
        <v>0</v>
      </c>
      <c r="M42">
        <v>2</v>
      </c>
    </row>
    <row r="43" spans="1:15" ht="15" customHeight="1">
      <c r="A43" s="18">
        <v>42</v>
      </c>
      <c r="B43" s="14" t="s">
        <v>78</v>
      </c>
      <c r="C43" s="15">
        <v>4</v>
      </c>
      <c r="D43" s="22"/>
      <c r="E43" s="22">
        <v>10.09</v>
      </c>
      <c r="F43" s="22"/>
      <c r="G43" s="22">
        <f t="shared" si="0"/>
        <v>0</v>
      </c>
      <c r="H43" s="22">
        <f t="shared" si="1"/>
        <v>40.36</v>
      </c>
      <c r="I43" s="23">
        <f t="shared" si="2"/>
        <v>0</v>
      </c>
      <c r="N43">
        <v>4</v>
      </c>
    </row>
    <row r="44" spans="1:15" ht="15" customHeight="1">
      <c r="A44" s="18">
        <v>43</v>
      </c>
      <c r="B44" s="14" t="s">
        <v>79</v>
      </c>
      <c r="C44" s="15">
        <v>2</v>
      </c>
      <c r="D44" s="22"/>
      <c r="E44" s="22">
        <v>40</v>
      </c>
      <c r="F44" s="22"/>
      <c r="G44" s="22">
        <f t="shared" si="0"/>
        <v>0</v>
      </c>
      <c r="H44" s="22">
        <f t="shared" si="1"/>
        <v>80</v>
      </c>
      <c r="I44" s="23">
        <f t="shared" si="2"/>
        <v>0</v>
      </c>
      <c r="N44">
        <v>2</v>
      </c>
    </row>
    <row r="45" spans="1:15" ht="15" customHeight="1">
      <c r="A45" s="18">
        <v>44</v>
      </c>
      <c r="B45" s="14" t="s">
        <v>80</v>
      </c>
      <c r="C45" s="15">
        <v>4</v>
      </c>
      <c r="D45" s="22"/>
      <c r="E45" s="22">
        <v>10</v>
      </c>
      <c r="F45" s="22"/>
      <c r="G45" s="22">
        <f t="shared" si="0"/>
        <v>0</v>
      </c>
      <c r="H45" s="22">
        <f t="shared" si="1"/>
        <v>40</v>
      </c>
      <c r="I45" s="23">
        <f t="shared" si="2"/>
        <v>0</v>
      </c>
      <c r="N45">
        <v>4</v>
      </c>
    </row>
    <row r="46" spans="1:15" ht="15" customHeight="1">
      <c r="A46" s="18">
        <v>45</v>
      </c>
      <c r="B46" s="14" t="s">
        <v>112</v>
      </c>
      <c r="C46" s="15">
        <v>27</v>
      </c>
      <c r="D46" s="22">
        <v>1.96</v>
      </c>
      <c r="E46" s="22"/>
      <c r="F46" s="22"/>
      <c r="G46" s="22">
        <f t="shared" si="0"/>
        <v>52.92</v>
      </c>
      <c r="H46" s="22">
        <f t="shared" si="1"/>
        <v>0</v>
      </c>
      <c r="I46" s="23">
        <f t="shared" si="2"/>
        <v>0</v>
      </c>
      <c r="M46">
        <v>27</v>
      </c>
    </row>
    <row r="47" spans="1:15">
      <c r="A47" s="18">
        <v>46</v>
      </c>
      <c r="B47" s="14" t="s">
        <v>99</v>
      </c>
      <c r="C47" s="15">
        <v>2</v>
      </c>
      <c r="D47" s="22">
        <v>5</v>
      </c>
      <c r="E47" s="22"/>
      <c r="F47" s="22"/>
      <c r="G47" s="22">
        <f t="shared" si="0"/>
        <v>10</v>
      </c>
      <c r="H47" s="22">
        <f t="shared" si="1"/>
        <v>0</v>
      </c>
      <c r="I47" s="23">
        <f t="shared" si="2"/>
        <v>0</v>
      </c>
      <c r="M47">
        <v>2</v>
      </c>
    </row>
    <row r="48" spans="1:15">
      <c r="A48" s="18">
        <v>47</v>
      </c>
      <c r="B48" s="14" t="s">
        <v>113</v>
      </c>
      <c r="C48" s="15">
        <v>19</v>
      </c>
      <c r="D48" s="22">
        <v>2.0299999999999998</v>
      </c>
      <c r="E48" s="22"/>
      <c r="F48" s="22"/>
      <c r="G48" s="22">
        <f t="shared" si="0"/>
        <v>38.569999999999993</v>
      </c>
      <c r="H48" s="22">
        <f t="shared" si="1"/>
        <v>0</v>
      </c>
      <c r="I48" s="23">
        <f t="shared" si="2"/>
        <v>0</v>
      </c>
      <c r="M48">
        <v>19</v>
      </c>
    </row>
    <row r="49" spans="1:15">
      <c r="A49" s="18">
        <v>48</v>
      </c>
      <c r="B49" s="14" t="s">
        <v>4</v>
      </c>
      <c r="C49" s="15">
        <v>21</v>
      </c>
      <c r="D49" s="22"/>
      <c r="E49" s="22"/>
      <c r="F49" s="22">
        <v>4.5999999999999996</v>
      </c>
      <c r="G49" s="22">
        <f t="shared" si="0"/>
        <v>0</v>
      </c>
      <c r="H49" s="22">
        <f t="shared" si="1"/>
        <v>0</v>
      </c>
      <c r="I49" s="23">
        <f t="shared" si="2"/>
        <v>96.6</v>
      </c>
      <c r="O49">
        <v>21</v>
      </c>
    </row>
    <row r="50" spans="1:15">
      <c r="A50" s="18">
        <v>49</v>
      </c>
      <c r="B50" s="14" t="s">
        <v>86</v>
      </c>
      <c r="C50" s="15">
        <v>5</v>
      </c>
      <c r="D50" s="22"/>
      <c r="E50" s="22"/>
      <c r="F50" s="22">
        <v>10</v>
      </c>
      <c r="G50" s="22">
        <f t="shared" si="0"/>
        <v>0</v>
      </c>
      <c r="H50" s="22">
        <f t="shared" si="1"/>
        <v>0</v>
      </c>
      <c r="I50" s="23">
        <f t="shared" si="2"/>
        <v>50</v>
      </c>
      <c r="O50">
        <v>5</v>
      </c>
    </row>
    <row r="51" spans="1:15">
      <c r="A51" s="18">
        <v>50</v>
      </c>
      <c r="B51" s="14" t="s">
        <v>85</v>
      </c>
      <c r="C51" s="15">
        <v>10</v>
      </c>
      <c r="D51" s="22"/>
      <c r="E51" s="22"/>
      <c r="F51" s="22">
        <v>8</v>
      </c>
      <c r="G51" s="22">
        <f t="shared" si="0"/>
        <v>0</v>
      </c>
      <c r="H51" s="22">
        <f t="shared" si="1"/>
        <v>0</v>
      </c>
      <c r="I51" s="23">
        <f t="shared" si="2"/>
        <v>80</v>
      </c>
      <c r="O51">
        <v>10</v>
      </c>
    </row>
    <row r="52" spans="1:15">
      <c r="A52" s="18">
        <v>51</v>
      </c>
      <c r="B52" s="14" t="s">
        <v>102</v>
      </c>
      <c r="C52" s="15">
        <v>67</v>
      </c>
      <c r="D52" s="22">
        <v>0.95</v>
      </c>
      <c r="E52" s="22"/>
      <c r="F52" s="22"/>
      <c r="G52" s="22">
        <f t="shared" si="0"/>
        <v>63.65</v>
      </c>
      <c r="H52" s="22">
        <f t="shared" si="1"/>
        <v>0</v>
      </c>
      <c r="I52" s="23">
        <f t="shared" si="2"/>
        <v>0</v>
      </c>
      <c r="M52">
        <v>67</v>
      </c>
    </row>
    <row r="53" spans="1:15">
      <c r="A53" s="18">
        <v>52</v>
      </c>
      <c r="B53" s="14" t="s">
        <v>82</v>
      </c>
      <c r="C53" s="15">
        <v>2</v>
      </c>
      <c r="D53" s="22"/>
      <c r="E53" s="22">
        <v>10</v>
      </c>
      <c r="F53" s="22"/>
      <c r="G53" s="22">
        <f t="shared" si="0"/>
        <v>0</v>
      </c>
      <c r="H53" s="22">
        <f t="shared" si="1"/>
        <v>20</v>
      </c>
      <c r="I53" s="23">
        <f t="shared" si="2"/>
        <v>0</v>
      </c>
      <c r="N53">
        <v>2</v>
      </c>
    </row>
    <row r="54" spans="1:15">
      <c r="A54" s="18">
        <v>53</v>
      </c>
      <c r="B54" s="14" t="s">
        <v>81</v>
      </c>
      <c r="C54" s="15">
        <v>2</v>
      </c>
      <c r="D54" s="22"/>
      <c r="E54" s="22">
        <v>6</v>
      </c>
      <c r="F54" s="22"/>
      <c r="G54" s="22">
        <f t="shared" si="0"/>
        <v>0</v>
      </c>
      <c r="H54" s="22">
        <f t="shared" si="1"/>
        <v>12</v>
      </c>
      <c r="I54" s="23">
        <f t="shared" si="2"/>
        <v>0</v>
      </c>
      <c r="N54">
        <v>2</v>
      </c>
    </row>
    <row r="55" spans="1:15">
      <c r="A55" s="18">
        <v>54</v>
      </c>
      <c r="B55" s="14" t="s">
        <v>118</v>
      </c>
      <c r="C55" s="15">
        <v>10</v>
      </c>
      <c r="D55" s="22"/>
      <c r="E55" s="22"/>
      <c r="F55" s="22">
        <v>17</v>
      </c>
      <c r="G55" s="22">
        <f t="shared" si="0"/>
        <v>0</v>
      </c>
      <c r="H55" s="22">
        <f t="shared" si="1"/>
        <v>0</v>
      </c>
      <c r="I55" s="23">
        <f t="shared" si="2"/>
        <v>170</v>
      </c>
      <c r="O55">
        <v>10</v>
      </c>
    </row>
    <row r="56" spans="1:15">
      <c r="A56" s="18">
        <v>55</v>
      </c>
      <c r="B56" s="16" t="s">
        <v>96</v>
      </c>
      <c r="C56" s="15">
        <v>2</v>
      </c>
      <c r="D56" s="22">
        <v>5</v>
      </c>
      <c r="E56" s="22"/>
      <c r="F56" s="22"/>
      <c r="G56" s="22">
        <f t="shared" si="0"/>
        <v>10</v>
      </c>
      <c r="H56" s="22">
        <f t="shared" si="1"/>
        <v>0</v>
      </c>
      <c r="I56" s="23">
        <f t="shared" si="2"/>
        <v>0</v>
      </c>
      <c r="M56">
        <v>2</v>
      </c>
    </row>
    <row r="57" spans="1:15">
      <c r="A57" s="18">
        <v>56</v>
      </c>
      <c r="B57" s="14" t="s">
        <v>2</v>
      </c>
      <c r="C57" s="15">
        <v>15</v>
      </c>
      <c r="D57" s="22">
        <v>2.42</v>
      </c>
      <c r="E57" s="22"/>
      <c r="F57" s="22"/>
      <c r="G57" s="22">
        <f t="shared" si="0"/>
        <v>36.299999999999997</v>
      </c>
      <c r="H57" s="22">
        <f t="shared" si="1"/>
        <v>0</v>
      </c>
      <c r="I57" s="23">
        <f t="shared" si="2"/>
        <v>0</v>
      </c>
      <c r="M57">
        <v>15</v>
      </c>
    </row>
    <row r="58" spans="1:15">
      <c r="A58" s="18">
        <v>57</v>
      </c>
      <c r="B58" s="14" t="s">
        <v>14</v>
      </c>
      <c r="C58" s="15">
        <v>20</v>
      </c>
      <c r="D58" s="22"/>
      <c r="E58" s="22"/>
      <c r="F58" s="22">
        <v>1.21</v>
      </c>
      <c r="G58" s="22">
        <f t="shared" si="0"/>
        <v>0</v>
      </c>
      <c r="H58" s="22">
        <f t="shared" si="1"/>
        <v>0</v>
      </c>
      <c r="I58" s="23">
        <f t="shared" si="2"/>
        <v>24.2</v>
      </c>
      <c r="O58">
        <v>20</v>
      </c>
    </row>
    <row r="59" spans="1:15">
      <c r="A59" s="18">
        <v>58</v>
      </c>
      <c r="B59" s="14" t="s">
        <v>21</v>
      </c>
      <c r="C59" s="15">
        <v>63</v>
      </c>
      <c r="D59" s="22"/>
      <c r="E59" s="22"/>
      <c r="F59" s="22">
        <v>0.09</v>
      </c>
      <c r="G59" s="22">
        <f t="shared" si="0"/>
        <v>0</v>
      </c>
      <c r="H59" s="22">
        <f t="shared" si="1"/>
        <v>0</v>
      </c>
      <c r="I59" s="23">
        <f t="shared" si="2"/>
        <v>5.67</v>
      </c>
      <c r="O59" s="24">
        <v>63</v>
      </c>
    </row>
    <row r="60" spans="1:15">
      <c r="A60" s="18">
        <v>59</v>
      </c>
      <c r="B60" s="14" t="s">
        <v>22</v>
      </c>
      <c r="C60" s="15">
        <v>285</v>
      </c>
      <c r="D60" s="22"/>
      <c r="E60" s="22"/>
      <c r="F60" s="22">
        <v>0.09</v>
      </c>
      <c r="G60" s="22">
        <f t="shared" si="0"/>
        <v>0</v>
      </c>
      <c r="H60" s="22">
        <f t="shared" si="1"/>
        <v>0</v>
      </c>
      <c r="I60" s="23">
        <f t="shared" si="2"/>
        <v>25.65</v>
      </c>
      <c r="O60">
        <v>285</v>
      </c>
    </row>
    <row r="61" spans="1:15">
      <c r="A61" s="18">
        <v>60</v>
      </c>
      <c r="B61" s="14" t="s">
        <v>116</v>
      </c>
      <c r="C61" s="15">
        <v>200</v>
      </c>
      <c r="D61" s="22"/>
      <c r="E61" s="22"/>
      <c r="F61" s="22">
        <v>0.11</v>
      </c>
      <c r="G61" s="22">
        <f t="shared" si="0"/>
        <v>0</v>
      </c>
      <c r="H61" s="22">
        <f t="shared" si="1"/>
        <v>0</v>
      </c>
      <c r="I61" s="23">
        <f t="shared" si="2"/>
        <v>22</v>
      </c>
      <c r="O61">
        <v>200</v>
      </c>
    </row>
    <row r="62" spans="1:15">
      <c r="A62" s="18">
        <v>61</v>
      </c>
      <c r="B62" s="14" t="s">
        <v>117</v>
      </c>
      <c r="C62" s="15">
        <v>16</v>
      </c>
      <c r="D62" s="22">
        <v>15</v>
      </c>
      <c r="E62" s="22"/>
      <c r="F62" s="22"/>
      <c r="G62" s="22">
        <f t="shared" si="0"/>
        <v>240</v>
      </c>
      <c r="H62" s="22">
        <f t="shared" si="1"/>
        <v>0</v>
      </c>
      <c r="I62" s="23">
        <f t="shared" si="2"/>
        <v>0</v>
      </c>
      <c r="M62">
        <v>16</v>
      </c>
    </row>
    <row r="63" spans="1:15">
      <c r="A63" s="18">
        <v>62</v>
      </c>
      <c r="B63" s="14" t="s">
        <v>114</v>
      </c>
      <c r="C63" s="15">
        <v>2</v>
      </c>
      <c r="D63" s="22"/>
      <c r="E63" s="22">
        <v>13.28</v>
      </c>
      <c r="F63" s="22"/>
      <c r="G63" s="22">
        <f t="shared" si="0"/>
        <v>0</v>
      </c>
      <c r="H63" s="22">
        <f t="shared" si="1"/>
        <v>26.56</v>
      </c>
      <c r="I63" s="23">
        <f t="shared" si="2"/>
        <v>0</v>
      </c>
      <c r="N63">
        <v>2</v>
      </c>
    </row>
    <row r="64" spans="1:15">
      <c r="A64" s="18">
        <v>63</v>
      </c>
      <c r="B64" s="14" t="s">
        <v>115</v>
      </c>
      <c r="C64" s="15">
        <v>13</v>
      </c>
      <c r="D64" s="22"/>
      <c r="E64" s="22">
        <v>0.89</v>
      </c>
      <c r="F64" s="22"/>
      <c r="G64" s="22">
        <f t="shared" si="0"/>
        <v>0</v>
      </c>
      <c r="H64" s="22">
        <f t="shared" si="1"/>
        <v>11.57</v>
      </c>
      <c r="I64" s="23">
        <f t="shared" si="2"/>
        <v>0</v>
      </c>
      <c r="N64">
        <v>13</v>
      </c>
    </row>
    <row r="65" spans="1:15">
      <c r="A65" s="18">
        <v>64</v>
      </c>
      <c r="B65" s="14" t="s">
        <v>95</v>
      </c>
      <c r="C65" s="15">
        <v>2</v>
      </c>
      <c r="D65" s="22">
        <v>5</v>
      </c>
      <c r="E65" s="22"/>
      <c r="F65" s="22"/>
      <c r="G65" s="22">
        <f t="shared" si="0"/>
        <v>10</v>
      </c>
      <c r="H65" s="22">
        <f t="shared" si="1"/>
        <v>0</v>
      </c>
      <c r="I65" s="23">
        <f t="shared" si="2"/>
        <v>0</v>
      </c>
      <c r="M65">
        <v>2</v>
      </c>
      <c r="N65">
        <f>SUM(N2:N64)</f>
        <v>216</v>
      </c>
    </row>
    <row r="66" spans="1:15">
      <c r="A66" s="18">
        <v>65</v>
      </c>
      <c r="B66" s="14" t="s">
        <v>76</v>
      </c>
      <c r="C66" s="15">
        <v>1</v>
      </c>
      <c r="D66" s="22"/>
      <c r="E66" s="22"/>
      <c r="F66" s="22">
        <v>1.6</v>
      </c>
      <c r="G66" s="22">
        <f t="shared" ref="G66:G69" si="3">C66*D66</f>
        <v>0</v>
      </c>
      <c r="H66" s="22">
        <f t="shared" ref="H66:H69" si="4">C66*E66</f>
        <v>0</v>
      </c>
      <c r="I66" s="23">
        <f t="shared" si="2"/>
        <v>1.6</v>
      </c>
      <c r="O66">
        <v>1</v>
      </c>
    </row>
    <row r="67" spans="1:15">
      <c r="A67" s="18">
        <v>66</v>
      </c>
      <c r="B67" s="14" t="s">
        <v>94</v>
      </c>
      <c r="C67" s="15">
        <v>2</v>
      </c>
      <c r="D67" s="22">
        <v>7</v>
      </c>
      <c r="E67" s="22"/>
      <c r="F67" s="22"/>
      <c r="G67" s="22">
        <f t="shared" si="3"/>
        <v>14</v>
      </c>
      <c r="H67" s="22">
        <f t="shared" si="4"/>
        <v>0</v>
      </c>
      <c r="I67" s="23">
        <f t="shared" ref="I67:I69" si="5">C67*F67</f>
        <v>0</v>
      </c>
      <c r="M67">
        <v>2</v>
      </c>
    </row>
    <row r="68" spans="1:15">
      <c r="A68" s="18">
        <v>67</v>
      </c>
      <c r="B68" s="14" t="s">
        <v>20</v>
      </c>
      <c r="C68" s="15">
        <v>21</v>
      </c>
      <c r="D68" s="22">
        <v>1.29</v>
      </c>
      <c r="E68" s="22"/>
      <c r="F68" s="22"/>
      <c r="G68" s="22">
        <f t="shared" si="3"/>
        <v>27.09</v>
      </c>
      <c r="H68" s="22">
        <f t="shared" si="4"/>
        <v>0</v>
      </c>
      <c r="I68" s="23">
        <f t="shared" si="5"/>
        <v>0</v>
      </c>
      <c r="M68">
        <v>21</v>
      </c>
    </row>
    <row r="69" spans="1:15">
      <c r="A69" s="18">
        <v>68</v>
      </c>
      <c r="B69" s="14" t="s">
        <v>19</v>
      </c>
      <c r="C69" s="15">
        <v>22</v>
      </c>
      <c r="D69" s="22"/>
      <c r="E69" s="22"/>
      <c r="F69" s="22">
        <v>2.34</v>
      </c>
      <c r="G69" s="22">
        <f t="shared" si="3"/>
        <v>0</v>
      </c>
      <c r="H69" s="22">
        <f t="shared" si="4"/>
        <v>0</v>
      </c>
      <c r="I69" s="23">
        <f t="shared" si="5"/>
        <v>51.48</v>
      </c>
      <c r="M69">
        <f>SUM(M2:M68)</f>
        <v>455</v>
      </c>
      <c r="O69">
        <v>22</v>
      </c>
    </row>
    <row r="70" spans="1:15">
      <c r="A70" s="50"/>
      <c r="B70" s="51"/>
      <c r="C70" s="52"/>
      <c r="D70" s="48"/>
      <c r="E70" s="48"/>
      <c r="F70" s="48"/>
      <c r="G70" s="48"/>
      <c r="H70" s="48"/>
      <c r="I70" s="49"/>
      <c r="O70">
        <f>SUM(O7:O69)</f>
        <v>793</v>
      </c>
    </row>
    <row r="71" spans="1:15">
      <c r="A71" s="54" t="s">
        <v>162</v>
      </c>
      <c r="B71" s="55"/>
      <c r="C71" s="47">
        <f>SUM(C2:C69)</f>
        <v>1464</v>
      </c>
      <c r="D71" s="48"/>
      <c r="E71" s="48"/>
      <c r="F71" s="48"/>
      <c r="G71" s="48">
        <f>SUM(G2:G69)</f>
        <v>1615.82</v>
      </c>
      <c r="H71" s="48">
        <f>SUM(H2:H70)</f>
        <v>824.45999999999992</v>
      </c>
      <c r="I71" s="49">
        <f>SUM(I2:I70)</f>
        <v>1028.95</v>
      </c>
    </row>
    <row r="72" spans="1:15">
      <c r="A72" s="56" t="s">
        <v>163</v>
      </c>
      <c r="B72" s="57"/>
      <c r="C72" s="46"/>
      <c r="D72" s="22"/>
      <c r="E72" s="22"/>
      <c r="F72" s="22"/>
      <c r="G72" s="22">
        <f>G71*6/100</f>
        <v>96.949200000000005</v>
      </c>
      <c r="H72" s="22">
        <f>H71*13/100</f>
        <v>107.1798</v>
      </c>
      <c r="I72" s="23">
        <f>I71*24/100</f>
        <v>246.94800000000004</v>
      </c>
    </row>
    <row r="73" spans="1:15">
      <c r="A73" s="56" t="s">
        <v>26</v>
      </c>
      <c r="B73" s="57"/>
      <c r="C73" s="46"/>
      <c r="D73" s="22"/>
      <c r="E73" s="22"/>
      <c r="F73" s="22"/>
      <c r="G73" s="22">
        <v>1712.77</v>
      </c>
      <c r="H73" s="53">
        <v>931.64</v>
      </c>
      <c r="I73" s="23">
        <v>1275.9000000000001</v>
      </c>
      <c r="L73" s="1"/>
    </row>
    <row r="74" spans="1:15" ht="16.5" thickBot="1">
      <c r="A74" s="58" t="s">
        <v>164</v>
      </c>
      <c r="B74" s="59"/>
      <c r="C74" s="60">
        <v>3920.31</v>
      </c>
      <c r="D74" s="61"/>
      <c r="E74" s="61"/>
      <c r="F74" s="61"/>
      <c r="G74" s="61"/>
      <c r="H74" s="61"/>
      <c r="I74" s="62"/>
    </row>
    <row r="75" spans="1:15" ht="15.75" thickTop="1"/>
    <row r="80" spans="1:15" ht="15.75">
      <c r="H80" s="31"/>
      <c r="I80" s="31"/>
    </row>
  </sheetData>
  <mergeCells count="5">
    <mergeCell ref="A71:B71"/>
    <mergeCell ref="A72:B72"/>
    <mergeCell ref="A73:B73"/>
    <mergeCell ref="A74:B74"/>
    <mergeCell ref="C74:I7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9"/>
  <sheetViews>
    <sheetView tabSelected="1" workbookViewId="0">
      <pane ySplit="1" topLeftCell="A62" activePane="bottomLeft" state="frozen"/>
      <selection pane="bottomLeft" activeCell="M56" sqref="M56"/>
    </sheetView>
  </sheetViews>
  <sheetFormatPr defaultRowHeight="15"/>
  <cols>
    <col min="1" max="1" width="3.85546875" customWidth="1"/>
    <col min="2" max="2" width="61.85546875" customWidth="1"/>
    <col min="3" max="3" width="11.5703125" customWidth="1"/>
    <col min="4" max="4" width="11" customWidth="1"/>
    <col min="5" max="5" width="8.42578125" customWidth="1"/>
    <col min="6" max="9" width="9.7109375" customWidth="1"/>
    <col min="10" max="10" width="8.85546875" style="1"/>
  </cols>
  <sheetData>
    <row r="1" spans="1:10" s="12" customFormat="1" ht="56.25">
      <c r="A1" s="36" t="s">
        <v>0</v>
      </c>
      <c r="B1" s="37" t="s">
        <v>12</v>
      </c>
      <c r="C1" s="38" t="s">
        <v>100</v>
      </c>
      <c r="D1" s="38" t="s">
        <v>74</v>
      </c>
      <c r="E1" s="38" t="s">
        <v>84</v>
      </c>
      <c r="F1" s="38" t="s">
        <v>75</v>
      </c>
      <c r="G1" s="38" t="s">
        <v>119</v>
      </c>
      <c r="H1" s="38" t="s">
        <v>120</v>
      </c>
      <c r="I1" s="38" t="s">
        <v>121</v>
      </c>
      <c r="J1" s="39" t="s">
        <v>26</v>
      </c>
    </row>
    <row r="2" spans="1:10">
      <c r="A2" s="40">
        <v>1</v>
      </c>
      <c r="B2" s="2" t="s">
        <v>89</v>
      </c>
      <c r="C2" s="2"/>
      <c r="D2" s="2"/>
      <c r="E2" s="2"/>
      <c r="F2" s="2"/>
      <c r="G2" s="2"/>
      <c r="H2" s="2">
        <v>2</v>
      </c>
      <c r="I2" s="2"/>
      <c r="J2" s="41">
        <v>2</v>
      </c>
    </row>
    <row r="3" spans="1:10">
      <c r="A3" s="40">
        <v>2</v>
      </c>
      <c r="B3" s="2" t="s">
        <v>77</v>
      </c>
      <c r="C3" s="32"/>
      <c r="D3" s="2"/>
      <c r="E3" s="2"/>
      <c r="F3" s="2"/>
      <c r="G3" s="2"/>
      <c r="H3" s="2">
        <v>2</v>
      </c>
      <c r="I3" s="2"/>
      <c r="J3" s="41">
        <v>2</v>
      </c>
    </row>
    <row r="4" spans="1:10">
      <c r="A4" s="40">
        <v>3</v>
      </c>
      <c r="B4" s="2" t="s">
        <v>17</v>
      </c>
      <c r="C4" s="32">
        <v>1</v>
      </c>
      <c r="D4" s="2">
        <v>4</v>
      </c>
      <c r="E4" s="2">
        <v>1</v>
      </c>
      <c r="F4" s="2">
        <v>1</v>
      </c>
      <c r="G4" s="2">
        <v>1</v>
      </c>
      <c r="H4" s="2"/>
      <c r="I4" s="2">
        <v>12</v>
      </c>
      <c r="J4" s="41">
        <f>SUM(C4:I4)</f>
        <v>20</v>
      </c>
    </row>
    <row r="5" spans="1:10">
      <c r="A5" s="40">
        <v>4</v>
      </c>
      <c r="B5" s="2" t="s">
        <v>105</v>
      </c>
      <c r="C5" s="32">
        <v>1</v>
      </c>
      <c r="D5" s="2">
        <v>4</v>
      </c>
      <c r="E5" s="2">
        <v>1</v>
      </c>
      <c r="F5" s="2">
        <v>1</v>
      </c>
      <c r="G5" s="2">
        <v>1</v>
      </c>
      <c r="H5" s="2">
        <v>4</v>
      </c>
      <c r="I5" s="2">
        <v>10</v>
      </c>
      <c r="J5" s="41">
        <f>SUM(C5:I5)</f>
        <v>22</v>
      </c>
    </row>
    <row r="6" spans="1:10">
      <c r="A6" s="40">
        <v>5</v>
      </c>
      <c r="B6" s="2" t="s">
        <v>106</v>
      </c>
      <c r="C6" s="32">
        <v>1</v>
      </c>
      <c r="D6" s="2">
        <v>6</v>
      </c>
      <c r="E6" s="2"/>
      <c r="F6" s="2">
        <v>1</v>
      </c>
      <c r="G6" s="2">
        <v>3</v>
      </c>
      <c r="H6" s="2">
        <v>6</v>
      </c>
      <c r="I6" s="2">
        <v>12</v>
      </c>
      <c r="J6" s="41">
        <f>SUM(C6:I6)</f>
        <v>29</v>
      </c>
    </row>
    <row r="7" spans="1:10">
      <c r="A7" s="40">
        <v>6</v>
      </c>
      <c r="B7" s="2" t="s">
        <v>18</v>
      </c>
      <c r="C7" s="32">
        <v>1</v>
      </c>
      <c r="D7" s="2"/>
      <c r="E7" s="2">
        <v>1</v>
      </c>
      <c r="F7" s="2"/>
      <c r="G7" s="2"/>
      <c r="H7" s="2"/>
      <c r="I7" s="2">
        <v>12</v>
      </c>
      <c r="J7" s="41">
        <f>SUM(C7:I7)</f>
        <v>14</v>
      </c>
    </row>
    <row r="8" spans="1:10">
      <c r="A8" s="40">
        <v>7</v>
      </c>
      <c r="B8" s="2" t="s">
        <v>5</v>
      </c>
      <c r="C8" s="32">
        <v>1</v>
      </c>
      <c r="D8" s="2">
        <v>4</v>
      </c>
      <c r="E8" s="2">
        <v>1</v>
      </c>
      <c r="F8" s="2">
        <v>1</v>
      </c>
      <c r="G8" s="2">
        <v>1</v>
      </c>
      <c r="H8" s="2"/>
      <c r="I8" s="2">
        <v>11</v>
      </c>
      <c r="J8" s="41">
        <f>SUM(C8:I8)</f>
        <v>19</v>
      </c>
    </row>
    <row r="9" spans="1:10">
      <c r="A9" s="40">
        <v>8</v>
      </c>
      <c r="B9" s="2" t="s">
        <v>87</v>
      </c>
      <c r="C9" s="2"/>
      <c r="D9" s="2"/>
      <c r="E9" s="2"/>
      <c r="F9" s="2"/>
      <c r="G9" s="2"/>
      <c r="H9" s="2">
        <v>2</v>
      </c>
      <c r="I9" s="2"/>
      <c r="J9" s="41">
        <v>2</v>
      </c>
    </row>
    <row r="10" spans="1:10">
      <c r="A10" s="40">
        <v>9</v>
      </c>
      <c r="B10" s="2" t="s">
        <v>3</v>
      </c>
      <c r="C10" s="32">
        <v>1</v>
      </c>
      <c r="D10" s="2"/>
      <c r="E10" s="2">
        <v>1</v>
      </c>
      <c r="F10" s="2">
        <v>1</v>
      </c>
      <c r="G10" s="2">
        <v>3</v>
      </c>
      <c r="H10" s="2">
        <v>2</v>
      </c>
      <c r="I10" s="2">
        <v>11</v>
      </c>
      <c r="J10" s="41">
        <f>SUM(C10:I10)</f>
        <v>19</v>
      </c>
    </row>
    <row r="11" spans="1:10">
      <c r="A11" s="40">
        <v>10</v>
      </c>
      <c r="B11" s="2" t="s">
        <v>107</v>
      </c>
      <c r="C11" s="32">
        <v>1</v>
      </c>
      <c r="D11" s="2"/>
      <c r="E11" s="2">
        <v>1</v>
      </c>
      <c r="F11" s="2">
        <v>1</v>
      </c>
      <c r="G11" s="2">
        <v>1</v>
      </c>
      <c r="H11" s="2">
        <v>2</v>
      </c>
      <c r="I11" s="2">
        <v>9</v>
      </c>
      <c r="J11" s="41">
        <f>SUM(C11:I11)</f>
        <v>15</v>
      </c>
    </row>
    <row r="12" spans="1:10">
      <c r="A12" s="40">
        <v>11</v>
      </c>
      <c r="B12" s="2" t="s">
        <v>108</v>
      </c>
      <c r="C12" s="32">
        <v>1</v>
      </c>
      <c r="D12" s="2">
        <v>6</v>
      </c>
      <c r="E12" s="2">
        <v>1</v>
      </c>
      <c r="F12" s="2">
        <v>1</v>
      </c>
      <c r="G12" s="2">
        <v>2</v>
      </c>
      <c r="H12" s="2">
        <v>2</v>
      </c>
      <c r="I12" s="2">
        <v>12</v>
      </c>
      <c r="J12" s="41">
        <f>SUM(C12:I12)</f>
        <v>25</v>
      </c>
    </row>
    <row r="13" spans="1:10">
      <c r="A13" s="40">
        <v>12</v>
      </c>
      <c r="B13" s="2" t="s">
        <v>109</v>
      </c>
      <c r="C13" s="32">
        <v>1</v>
      </c>
      <c r="D13" s="2">
        <v>6</v>
      </c>
      <c r="E13" s="2">
        <v>1</v>
      </c>
      <c r="F13" s="2">
        <v>1</v>
      </c>
      <c r="G13" s="2">
        <v>4</v>
      </c>
      <c r="H13" s="2">
        <v>2</v>
      </c>
      <c r="I13" s="2">
        <v>8</v>
      </c>
      <c r="J13" s="41">
        <f>SUM(C13:I13)</f>
        <v>23</v>
      </c>
    </row>
    <row r="14" spans="1:10">
      <c r="A14" s="40">
        <v>13</v>
      </c>
      <c r="B14" s="33" t="s">
        <v>8</v>
      </c>
      <c r="C14" s="32">
        <v>1</v>
      </c>
      <c r="D14" s="2"/>
      <c r="E14" s="2">
        <v>1</v>
      </c>
      <c r="F14" s="2">
        <v>1</v>
      </c>
      <c r="G14" s="2">
        <v>5</v>
      </c>
      <c r="H14" s="2">
        <v>6</v>
      </c>
      <c r="I14" s="2">
        <v>12</v>
      </c>
      <c r="J14" s="41">
        <f t="shared" ref="J14:J19" si="0">SUM(C14:I14)</f>
        <v>26</v>
      </c>
    </row>
    <row r="15" spans="1:10">
      <c r="A15" s="40">
        <v>14</v>
      </c>
      <c r="B15" s="2" t="s">
        <v>110</v>
      </c>
      <c r="C15" s="32">
        <v>1</v>
      </c>
      <c r="D15" s="2"/>
      <c r="E15" s="2">
        <v>1</v>
      </c>
      <c r="F15" s="2">
        <v>1</v>
      </c>
      <c r="G15" s="2">
        <v>1</v>
      </c>
      <c r="H15" s="2">
        <v>2</v>
      </c>
      <c r="I15" s="2">
        <v>12</v>
      </c>
      <c r="J15" s="41">
        <f t="shared" si="0"/>
        <v>18</v>
      </c>
    </row>
    <row r="16" spans="1:10">
      <c r="A16" s="40">
        <v>15</v>
      </c>
      <c r="B16" s="2" t="s">
        <v>30</v>
      </c>
      <c r="C16" s="32"/>
      <c r="D16" s="2"/>
      <c r="E16" s="2">
        <v>1</v>
      </c>
      <c r="F16" s="2">
        <v>1</v>
      </c>
      <c r="G16" s="2">
        <v>2</v>
      </c>
      <c r="H16" s="2"/>
      <c r="I16" s="2">
        <v>7</v>
      </c>
      <c r="J16" s="41">
        <f t="shared" si="0"/>
        <v>11</v>
      </c>
    </row>
    <row r="17" spans="1:15">
      <c r="A17" s="40">
        <v>16</v>
      </c>
      <c r="B17" s="2" t="s">
        <v>24</v>
      </c>
      <c r="C17" s="32">
        <v>1</v>
      </c>
      <c r="D17" s="2">
        <v>6</v>
      </c>
      <c r="E17" s="2">
        <v>1</v>
      </c>
      <c r="F17" s="2">
        <v>1</v>
      </c>
      <c r="G17" s="2">
        <v>2</v>
      </c>
      <c r="H17" s="2"/>
      <c r="I17" s="2">
        <v>12</v>
      </c>
      <c r="J17" s="41">
        <f t="shared" si="0"/>
        <v>23</v>
      </c>
    </row>
    <row r="18" spans="1:15">
      <c r="A18" s="40">
        <v>17</v>
      </c>
      <c r="B18" s="2" t="s">
        <v>25</v>
      </c>
      <c r="C18" s="32">
        <v>1</v>
      </c>
      <c r="D18" s="2">
        <v>4</v>
      </c>
      <c r="E18" s="2">
        <v>1</v>
      </c>
      <c r="F18" s="2"/>
      <c r="G18" s="2">
        <v>4</v>
      </c>
      <c r="H18" s="2"/>
      <c r="I18" s="2">
        <v>12</v>
      </c>
      <c r="J18" s="41">
        <f t="shared" si="0"/>
        <v>22</v>
      </c>
    </row>
    <row r="19" spans="1:15">
      <c r="A19" s="40">
        <v>18</v>
      </c>
      <c r="B19" s="33" t="s">
        <v>10</v>
      </c>
      <c r="C19" s="32">
        <v>1</v>
      </c>
      <c r="D19" s="2"/>
      <c r="E19" s="2">
        <v>1</v>
      </c>
      <c r="F19" s="2">
        <v>2</v>
      </c>
      <c r="G19" s="2">
        <v>2</v>
      </c>
      <c r="H19" s="2">
        <v>10</v>
      </c>
      <c r="I19" s="2">
        <v>13</v>
      </c>
      <c r="J19" s="41">
        <f t="shared" si="0"/>
        <v>29</v>
      </c>
    </row>
    <row r="20" spans="1:15">
      <c r="A20" s="40">
        <v>19</v>
      </c>
      <c r="B20" s="33" t="s">
        <v>11</v>
      </c>
      <c r="C20" s="32"/>
      <c r="D20" s="2"/>
      <c r="E20" s="2">
        <v>1</v>
      </c>
      <c r="F20" s="2">
        <v>2</v>
      </c>
      <c r="G20" s="2">
        <v>2</v>
      </c>
      <c r="H20" s="2">
        <v>10</v>
      </c>
      <c r="I20" s="2">
        <v>9</v>
      </c>
      <c r="J20" s="41">
        <f>SUM(E20:I20)</f>
        <v>24</v>
      </c>
    </row>
    <row r="21" spans="1:15">
      <c r="A21" s="40">
        <v>20</v>
      </c>
      <c r="B21" s="33" t="s">
        <v>9</v>
      </c>
      <c r="C21" s="32">
        <v>1</v>
      </c>
      <c r="D21" s="2"/>
      <c r="E21" s="2">
        <v>1</v>
      </c>
      <c r="F21" s="2">
        <v>2</v>
      </c>
      <c r="G21" s="2">
        <v>2</v>
      </c>
      <c r="H21" s="2">
        <v>10</v>
      </c>
      <c r="I21" s="2">
        <v>8</v>
      </c>
      <c r="J21" s="41">
        <f>SUM(C21:I21)</f>
        <v>24</v>
      </c>
    </row>
    <row r="22" spans="1:15">
      <c r="A22" s="40">
        <v>21</v>
      </c>
      <c r="B22" s="2" t="s">
        <v>138</v>
      </c>
      <c r="C22" s="32"/>
      <c r="D22" s="2"/>
      <c r="E22" s="2"/>
      <c r="F22" s="2"/>
      <c r="G22" s="2"/>
      <c r="H22" s="2">
        <v>4</v>
      </c>
      <c r="I22" s="2"/>
      <c r="J22" s="41">
        <v>4</v>
      </c>
    </row>
    <row r="23" spans="1:15">
      <c r="A23" s="40">
        <v>22</v>
      </c>
      <c r="B23" s="2" t="s">
        <v>91</v>
      </c>
      <c r="C23" s="2"/>
      <c r="D23" s="2"/>
      <c r="E23" s="2"/>
      <c r="F23" s="2"/>
      <c r="G23" s="2"/>
      <c r="H23" s="2">
        <v>2</v>
      </c>
      <c r="I23" s="2"/>
      <c r="J23" s="41">
        <v>2</v>
      </c>
    </row>
    <row r="24" spans="1:15">
      <c r="A24" s="40">
        <v>23</v>
      </c>
      <c r="B24" s="2" t="s">
        <v>111</v>
      </c>
      <c r="C24" s="32"/>
      <c r="D24" s="2"/>
      <c r="E24" s="2">
        <v>1</v>
      </c>
      <c r="F24" s="2">
        <v>1</v>
      </c>
      <c r="G24" s="2">
        <v>5</v>
      </c>
      <c r="H24" s="2">
        <v>2</v>
      </c>
      <c r="I24" s="2">
        <v>6</v>
      </c>
      <c r="J24" s="41">
        <f>SUM(E24:I24)</f>
        <v>15</v>
      </c>
    </row>
    <row r="25" spans="1:15">
      <c r="A25" s="40">
        <v>24</v>
      </c>
      <c r="B25" s="2" t="s">
        <v>97</v>
      </c>
      <c r="C25" s="2"/>
      <c r="D25" s="2"/>
      <c r="E25" s="2"/>
      <c r="F25" s="2"/>
      <c r="G25" s="2"/>
      <c r="H25" s="2">
        <v>2</v>
      </c>
      <c r="I25" s="2"/>
      <c r="J25" s="41">
        <v>2</v>
      </c>
    </row>
    <row r="26" spans="1:15">
      <c r="A26" s="40">
        <v>25</v>
      </c>
      <c r="B26" s="2" t="s">
        <v>6</v>
      </c>
      <c r="C26" s="32"/>
      <c r="D26" s="2"/>
      <c r="E26" s="2"/>
      <c r="F26" s="2"/>
      <c r="G26" s="2"/>
      <c r="H26" s="2">
        <v>2</v>
      </c>
      <c r="I26" s="2"/>
      <c r="J26" s="41">
        <f>SUM(C26:I26)</f>
        <v>2</v>
      </c>
    </row>
    <row r="27" spans="1:15">
      <c r="A27" s="40">
        <v>26</v>
      </c>
      <c r="B27" s="2" t="s">
        <v>7</v>
      </c>
      <c r="C27" s="32"/>
      <c r="D27" s="2">
        <v>6</v>
      </c>
      <c r="E27" s="2">
        <v>1</v>
      </c>
      <c r="F27" s="2"/>
      <c r="G27" s="2"/>
      <c r="H27" s="2">
        <v>2</v>
      </c>
      <c r="I27" s="2">
        <v>7</v>
      </c>
      <c r="J27" s="41">
        <f>SUM(D27:I27)</f>
        <v>16</v>
      </c>
    </row>
    <row r="28" spans="1:15">
      <c r="A28" s="40">
        <v>27</v>
      </c>
      <c r="B28" s="2" t="s">
        <v>13</v>
      </c>
      <c r="C28" s="32">
        <v>1</v>
      </c>
      <c r="D28" s="2">
        <v>4</v>
      </c>
      <c r="E28" s="2">
        <v>1</v>
      </c>
      <c r="F28" s="2">
        <v>1</v>
      </c>
      <c r="G28" s="2">
        <v>4</v>
      </c>
      <c r="H28" s="2">
        <v>2</v>
      </c>
      <c r="I28" s="2">
        <v>19</v>
      </c>
      <c r="J28" s="41">
        <f>SUM(C28:I28)</f>
        <v>32</v>
      </c>
    </row>
    <row r="29" spans="1:15">
      <c r="A29" s="40">
        <v>28</v>
      </c>
      <c r="B29" s="2" t="s">
        <v>93</v>
      </c>
      <c r="C29" s="2"/>
      <c r="D29" s="2"/>
      <c r="E29" s="2"/>
      <c r="F29" s="2"/>
      <c r="G29" s="2"/>
      <c r="H29" s="2">
        <v>2</v>
      </c>
      <c r="I29" s="2"/>
      <c r="J29" s="41">
        <v>2</v>
      </c>
      <c r="O29" t="s">
        <v>122</v>
      </c>
    </row>
    <row r="30" spans="1:15">
      <c r="A30" s="40">
        <v>29</v>
      </c>
      <c r="B30" s="2" t="s">
        <v>103</v>
      </c>
      <c r="C30" s="32"/>
      <c r="D30" s="2"/>
      <c r="E30" s="2">
        <v>1</v>
      </c>
      <c r="F30" s="2">
        <v>1</v>
      </c>
      <c r="G30" s="2">
        <v>1</v>
      </c>
      <c r="H30" s="2">
        <v>2</v>
      </c>
      <c r="I30" s="2">
        <v>8</v>
      </c>
      <c r="J30" s="41">
        <f>SUM(E30:I30)</f>
        <v>13</v>
      </c>
    </row>
    <row r="31" spans="1:15">
      <c r="A31" s="40">
        <v>30</v>
      </c>
      <c r="B31" s="2" t="s">
        <v>130</v>
      </c>
      <c r="C31" s="32">
        <v>1</v>
      </c>
      <c r="D31" s="2">
        <v>8</v>
      </c>
      <c r="E31" s="2">
        <v>3</v>
      </c>
      <c r="F31" s="2">
        <v>1</v>
      </c>
      <c r="G31" s="2"/>
      <c r="H31" s="2">
        <v>4</v>
      </c>
      <c r="I31" s="2">
        <v>10</v>
      </c>
      <c r="J31" s="41">
        <f>SUM(C31:I31)</f>
        <v>27</v>
      </c>
    </row>
    <row r="32" spans="1:15">
      <c r="A32" s="40">
        <v>31</v>
      </c>
      <c r="B32" s="2" t="s">
        <v>131</v>
      </c>
      <c r="C32" s="32">
        <v>1</v>
      </c>
      <c r="D32" s="2">
        <v>8</v>
      </c>
      <c r="E32" s="2">
        <v>3</v>
      </c>
      <c r="F32" s="2">
        <v>1</v>
      </c>
      <c r="G32" s="2"/>
      <c r="H32" s="2">
        <v>10</v>
      </c>
      <c r="I32" s="2">
        <v>12</v>
      </c>
      <c r="J32" s="41">
        <f>SUM(C32:I32)</f>
        <v>35</v>
      </c>
    </row>
    <row r="33" spans="1:10">
      <c r="A33" s="40">
        <v>32</v>
      </c>
      <c r="B33" s="2" t="s">
        <v>1</v>
      </c>
      <c r="C33" s="32"/>
      <c r="D33" s="2">
        <v>4</v>
      </c>
      <c r="E33" s="2">
        <v>1</v>
      </c>
      <c r="F33" s="2">
        <v>1</v>
      </c>
      <c r="G33" s="2"/>
      <c r="H33" s="2">
        <v>2</v>
      </c>
      <c r="I33" s="2">
        <v>8</v>
      </c>
      <c r="J33" s="41">
        <f>SUM(D33:I33)</f>
        <v>16</v>
      </c>
    </row>
    <row r="34" spans="1:10">
      <c r="A34" s="40">
        <v>33</v>
      </c>
      <c r="B34" s="2" t="s">
        <v>88</v>
      </c>
      <c r="C34" s="2"/>
      <c r="D34" s="2"/>
      <c r="E34" s="2"/>
      <c r="F34" s="2"/>
      <c r="G34" s="2"/>
      <c r="H34" s="2">
        <v>4</v>
      </c>
      <c r="I34" s="2"/>
      <c r="J34" s="41">
        <v>4</v>
      </c>
    </row>
    <row r="35" spans="1:10">
      <c r="A35" s="40">
        <v>34</v>
      </c>
      <c r="B35" s="2" t="s">
        <v>16</v>
      </c>
      <c r="C35" s="32">
        <v>1</v>
      </c>
      <c r="D35" s="2">
        <v>4</v>
      </c>
      <c r="E35" s="2">
        <v>1</v>
      </c>
      <c r="F35" s="2">
        <v>1</v>
      </c>
      <c r="G35" s="2"/>
      <c r="H35" s="2"/>
      <c r="I35" s="2">
        <v>7</v>
      </c>
      <c r="J35" s="41">
        <f>SUM(C35:I35)</f>
        <v>14</v>
      </c>
    </row>
    <row r="36" spans="1:10">
      <c r="A36" s="40">
        <v>35</v>
      </c>
      <c r="B36" s="2" t="s">
        <v>15</v>
      </c>
      <c r="C36" s="32"/>
      <c r="D36" s="2">
        <v>4</v>
      </c>
      <c r="E36" s="2">
        <v>1</v>
      </c>
      <c r="F36" s="2"/>
      <c r="G36" s="2">
        <v>2</v>
      </c>
      <c r="H36" s="2"/>
      <c r="I36" s="2">
        <v>8</v>
      </c>
      <c r="J36" s="41">
        <f>SUM(D36:I36)</f>
        <v>15</v>
      </c>
    </row>
    <row r="37" spans="1:10">
      <c r="A37" s="40">
        <v>36</v>
      </c>
      <c r="B37" s="2" t="s">
        <v>92</v>
      </c>
      <c r="C37" s="2"/>
      <c r="D37" s="2"/>
      <c r="E37" s="2"/>
      <c r="F37" s="2"/>
      <c r="G37" s="2"/>
      <c r="H37" s="2">
        <v>2</v>
      </c>
      <c r="I37" s="2"/>
      <c r="J37" s="41">
        <v>2</v>
      </c>
    </row>
    <row r="38" spans="1:10">
      <c r="A38" s="40">
        <v>37</v>
      </c>
      <c r="B38" s="2" t="s">
        <v>90</v>
      </c>
      <c r="C38" s="2"/>
      <c r="D38" s="2"/>
      <c r="E38" s="2"/>
      <c r="F38" s="2"/>
      <c r="G38" s="2"/>
      <c r="H38" s="2">
        <v>2</v>
      </c>
      <c r="I38" s="2"/>
      <c r="J38" s="41">
        <v>2</v>
      </c>
    </row>
    <row r="39" spans="1:10">
      <c r="A39" s="40">
        <v>38</v>
      </c>
      <c r="B39" s="2" t="s">
        <v>83</v>
      </c>
      <c r="C39" s="32"/>
      <c r="D39" s="2"/>
      <c r="E39" s="2"/>
      <c r="F39" s="2"/>
      <c r="G39" s="2"/>
      <c r="H39" s="2">
        <v>2</v>
      </c>
      <c r="I39" s="2"/>
      <c r="J39" s="41">
        <v>2</v>
      </c>
    </row>
    <row r="40" spans="1:10">
      <c r="A40" s="40">
        <v>39</v>
      </c>
      <c r="B40" s="2" t="s">
        <v>104</v>
      </c>
      <c r="C40" s="32"/>
      <c r="D40" s="2"/>
      <c r="E40" s="2">
        <v>2</v>
      </c>
      <c r="F40" s="2">
        <v>1</v>
      </c>
      <c r="G40" s="2">
        <v>2</v>
      </c>
      <c r="H40" s="2">
        <v>8</v>
      </c>
      <c r="I40" s="2">
        <v>9</v>
      </c>
      <c r="J40" s="41">
        <f>SUM(E40:I40)</f>
        <v>22</v>
      </c>
    </row>
    <row r="41" spans="1:10">
      <c r="A41" s="40">
        <v>40</v>
      </c>
      <c r="B41" s="2" t="s">
        <v>23</v>
      </c>
      <c r="C41" s="32"/>
      <c r="D41" s="2">
        <v>4</v>
      </c>
      <c r="E41" s="2">
        <v>3</v>
      </c>
      <c r="F41" s="2">
        <v>1</v>
      </c>
      <c r="G41" s="2">
        <v>2</v>
      </c>
      <c r="H41" s="2"/>
      <c r="I41" s="2">
        <v>17</v>
      </c>
      <c r="J41" s="41">
        <f>SUM(D41:I41)</f>
        <v>27</v>
      </c>
    </row>
    <row r="42" spans="1:10">
      <c r="A42" s="40">
        <v>41</v>
      </c>
      <c r="B42" s="34" t="s">
        <v>98</v>
      </c>
      <c r="C42" s="2"/>
      <c r="D42" s="2"/>
      <c r="E42" s="2"/>
      <c r="F42" s="2"/>
      <c r="G42" s="2"/>
      <c r="H42" s="2">
        <v>2</v>
      </c>
      <c r="I42" s="2"/>
      <c r="J42" s="41">
        <v>2</v>
      </c>
    </row>
    <row r="43" spans="1:10">
      <c r="A43" s="40">
        <v>42</v>
      </c>
      <c r="B43" s="2" t="s">
        <v>78</v>
      </c>
      <c r="C43" s="32"/>
      <c r="D43" s="2"/>
      <c r="E43" s="2"/>
      <c r="F43" s="2"/>
      <c r="G43" s="2"/>
      <c r="H43" s="2">
        <v>2</v>
      </c>
      <c r="I43" s="2">
        <v>2</v>
      </c>
      <c r="J43" s="41">
        <v>4</v>
      </c>
    </row>
    <row r="44" spans="1:10">
      <c r="A44" s="40">
        <v>43</v>
      </c>
      <c r="B44" s="2" t="s">
        <v>79</v>
      </c>
      <c r="C44" s="32"/>
      <c r="D44" s="2"/>
      <c r="E44" s="2"/>
      <c r="F44" s="2"/>
      <c r="G44" s="2"/>
      <c r="H44" s="2">
        <v>2</v>
      </c>
      <c r="I44" s="2"/>
      <c r="J44" s="41">
        <v>2</v>
      </c>
    </row>
    <row r="45" spans="1:10">
      <c r="A45" s="40">
        <v>44</v>
      </c>
      <c r="B45" s="2" t="s">
        <v>80</v>
      </c>
      <c r="C45" s="32"/>
      <c r="D45" s="2"/>
      <c r="E45" s="2"/>
      <c r="F45" s="2"/>
      <c r="G45" s="2"/>
      <c r="H45" s="2">
        <v>4</v>
      </c>
      <c r="I45" s="2"/>
      <c r="J45" s="41">
        <f>SUM(E45:I45)</f>
        <v>4</v>
      </c>
    </row>
    <row r="46" spans="1:10">
      <c r="A46" s="40">
        <v>45</v>
      </c>
      <c r="B46" s="2" t="s">
        <v>112</v>
      </c>
      <c r="C46" s="32">
        <v>1</v>
      </c>
      <c r="D46" s="2">
        <v>5</v>
      </c>
      <c r="E46" s="2">
        <v>1</v>
      </c>
      <c r="F46" s="2">
        <v>1</v>
      </c>
      <c r="G46" s="2">
        <v>3</v>
      </c>
      <c r="H46" s="2">
        <v>4</v>
      </c>
      <c r="I46" s="2">
        <v>12</v>
      </c>
      <c r="J46" s="41">
        <f>SUM(C46:I46)</f>
        <v>27</v>
      </c>
    </row>
    <row r="47" spans="1:10">
      <c r="A47" s="40">
        <v>46</v>
      </c>
      <c r="B47" s="33" t="s">
        <v>99</v>
      </c>
      <c r="C47" s="2"/>
      <c r="D47" s="2"/>
      <c r="E47" s="2"/>
      <c r="F47" s="2"/>
      <c r="G47" s="2"/>
      <c r="H47" s="2">
        <v>2</v>
      </c>
      <c r="I47" s="2"/>
      <c r="J47" s="41">
        <v>2</v>
      </c>
    </row>
    <row r="48" spans="1:10">
      <c r="A48" s="40">
        <v>47</v>
      </c>
      <c r="B48" s="2" t="s">
        <v>113</v>
      </c>
      <c r="C48" s="32"/>
      <c r="D48" s="2">
        <v>4</v>
      </c>
      <c r="E48" s="2">
        <v>1</v>
      </c>
      <c r="F48" s="2"/>
      <c r="G48" s="2">
        <v>1</v>
      </c>
      <c r="H48" s="2">
        <v>4</v>
      </c>
      <c r="I48" s="2">
        <v>9</v>
      </c>
      <c r="J48" s="41">
        <f>SUM(D48:I48)</f>
        <v>19</v>
      </c>
    </row>
    <row r="49" spans="1:10">
      <c r="A49" s="40">
        <v>48</v>
      </c>
      <c r="B49" s="2" t="s">
        <v>4</v>
      </c>
      <c r="C49" s="32">
        <v>1</v>
      </c>
      <c r="D49" s="2">
        <v>4</v>
      </c>
      <c r="E49" s="2">
        <v>1</v>
      </c>
      <c r="F49" s="2">
        <v>1</v>
      </c>
      <c r="G49" s="2"/>
      <c r="H49" s="2">
        <v>2</v>
      </c>
      <c r="I49" s="2">
        <v>12</v>
      </c>
      <c r="J49" s="41">
        <f>SUM(C49:I49)</f>
        <v>21</v>
      </c>
    </row>
    <row r="50" spans="1:10">
      <c r="A50" s="40">
        <v>49</v>
      </c>
      <c r="B50" s="2" t="s">
        <v>86</v>
      </c>
      <c r="C50" s="32"/>
      <c r="D50" s="2">
        <v>1</v>
      </c>
      <c r="E50" s="2">
        <v>1</v>
      </c>
      <c r="F50" s="2">
        <v>1</v>
      </c>
      <c r="G50" s="2"/>
      <c r="H50" s="2">
        <v>2</v>
      </c>
      <c r="I50" s="2"/>
      <c r="J50" s="41">
        <f>SUM(C50:I50)</f>
        <v>5</v>
      </c>
    </row>
    <row r="51" spans="1:10">
      <c r="A51" s="40">
        <v>50</v>
      </c>
      <c r="B51" s="2" t="s">
        <v>85</v>
      </c>
      <c r="C51" s="32"/>
      <c r="D51" s="2"/>
      <c r="E51" s="2"/>
      <c r="F51" s="2"/>
      <c r="G51" s="2"/>
      <c r="H51" s="2"/>
      <c r="I51" s="2">
        <v>10</v>
      </c>
      <c r="J51" s="41">
        <v>10</v>
      </c>
    </row>
    <row r="52" spans="1:10">
      <c r="A52" s="40">
        <v>51</v>
      </c>
      <c r="B52" s="2" t="s">
        <v>102</v>
      </c>
      <c r="C52" s="32">
        <v>3</v>
      </c>
      <c r="D52" s="2">
        <v>8</v>
      </c>
      <c r="E52" s="2">
        <v>2</v>
      </c>
      <c r="F52" s="2">
        <v>4</v>
      </c>
      <c r="G52" s="2">
        <v>11</v>
      </c>
      <c r="H52" s="2">
        <v>4</v>
      </c>
      <c r="I52" s="2">
        <v>35</v>
      </c>
      <c r="J52" s="41">
        <f>SUM(C52:I52)</f>
        <v>67</v>
      </c>
    </row>
    <row r="53" spans="1:10">
      <c r="A53" s="40">
        <v>52</v>
      </c>
      <c r="B53" s="2" t="s">
        <v>82</v>
      </c>
      <c r="C53" s="32"/>
      <c r="D53" s="2"/>
      <c r="E53" s="2"/>
      <c r="F53" s="2"/>
      <c r="G53" s="2"/>
      <c r="H53" s="2">
        <v>2</v>
      </c>
      <c r="I53" s="2"/>
      <c r="J53" s="41">
        <v>2</v>
      </c>
    </row>
    <row r="54" spans="1:10">
      <c r="A54" s="40">
        <v>53</v>
      </c>
      <c r="B54" s="2" t="s">
        <v>81</v>
      </c>
      <c r="C54" s="32"/>
      <c r="D54" s="2"/>
      <c r="E54" s="2"/>
      <c r="F54" s="2"/>
      <c r="G54" s="2"/>
      <c r="H54" s="2">
        <v>2</v>
      </c>
      <c r="I54" s="2"/>
      <c r="J54" s="41">
        <v>2</v>
      </c>
    </row>
    <row r="55" spans="1:10">
      <c r="A55" s="40">
        <v>54</v>
      </c>
      <c r="B55" s="2" t="s">
        <v>118</v>
      </c>
      <c r="C55" s="32"/>
      <c r="D55" s="2">
        <v>3</v>
      </c>
      <c r="E55" s="2">
        <v>1</v>
      </c>
      <c r="F55" s="2">
        <v>1</v>
      </c>
      <c r="G55" s="2">
        <v>5</v>
      </c>
      <c r="H55" s="2"/>
      <c r="I55" s="2"/>
      <c r="J55" s="41">
        <v>10</v>
      </c>
    </row>
    <row r="56" spans="1:10">
      <c r="A56" s="40">
        <v>55</v>
      </c>
      <c r="B56" s="2" t="s">
        <v>96</v>
      </c>
      <c r="C56" s="2"/>
      <c r="D56" s="2"/>
      <c r="E56" s="2"/>
      <c r="F56" s="2"/>
      <c r="G56" s="2"/>
      <c r="H56" s="2">
        <v>2</v>
      </c>
      <c r="I56" s="2"/>
      <c r="J56" s="41">
        <v>2</v>
      </c>
    </row>
    <row r="57" spans="1:10">
      <c r="A57" s="40">
        <v>56</v>
      </c>
      <c r="B57" s="2" t="s">
        <v>2</v>
      </c>
      <c r="C57" s="32">
        <v>1</v>
      </c>
      <c r="D57" s="2"/>
      <c r="E57" s="2">
        <v>2</v>
      </c>
      <c r="F57" s="2"/>
      <c r="G57" s="2">
        <v>1</v>
      </c>
      <c r="H57" s="2">
        <v>2</v>
      </c>
      <c r="I57" s="2">
        <v>9</v>
      </c>
      <c r="J57" s="41">
        <f>SUM(C57:I57)</f>
        <v>15</v>
      </c>
    </row>
    <row r="58" spans="1:10">
      <c r="A58" s="40">
        <v>57</v>
      </c>
      <c r="B58" s="2" t="s">
        <v>14</v>
      </c>
      <c r="C58" s="32">
        <v>1</v>
      </c>
      <c r="D58" s="2">
        <v>4</v>
      </c>
      <c r="E58" s="2">
        <v>1</v>
      </c>
      <c r="F58" s="2">
        <v>1</v>
      </c>
      <c r="G58" s="2">
        <v>3</v>
      </c>
      <c r="H58" s="2"/>
      <c r="I58" s="2">
        <v>10</v>
      </c>
      <c r="J58" s="41">
        <f>SUM(C58:I58)</f>
        <v>20</v>
      </c>
    </row>
    <row r="59" spans="1:10">
      <c r="A59" s="40">
        <v>58</v>
      </c>
      <c r="B59" s="2" t="s">
        <v>21</v>
      </c>
      <c r="C59" s="32"/>
      <c r="D59" s="2">
        <v>3</v>
      </c>
      <c r="E59" s="2">
        <v>1</v>
      </c>
      <c r="F59" s="2">
        <v>20</v>
      </c>
      <c r="G59" s="2">
        <v>10</v>
      </c>
      <c r="H59" s="2">
        <v>10</v>
      </c>
      <c r="I59" s="2">
        <v>19</v>
      </c>
      <c r="J59" s="41">
        <f>SUM(D59:I59)</f>
        <v>63</v>
      </c>
    </row>
    <row r="60" spans="1:10">
      <c r="A60" s="40">
        <v>59</v>
      </c>
      <c r="B60" s="2" t="s">
        <v>22</v>
      </c>
      <c r="C60" s="32"/>
      <c r="D60" s="2">
        <v>50</v>
      </c>
      <c r="E60" s="2">
        <v>1</v>
      </c>
      <c r="F60" s="2">
        <v>20</v>
      </c>
      <c r="G60" s="2">
        <v>180</v>
      </c>
      <c r="H60" s="2">
        <v>10</v>
      </c>
      <c r="I60" s="2">
        <v>24</v>
      </c>
      <c r="J60" s="41">
        <f>SUM(D60:I60)</f>
        <v>285</v>
      </c>
    </row>
    <row r="61" spans="1:10">
      <c r="A61" s="40">
        <v>60</v>
      </c>
      <c r="B61" s="2" t="s">
        <v>116</v>
      </c>
      <c r="C61" s="32"/>
      <c r="D61" s="2">
        <v>50</v>
      </c>
      <c r="E61" s="2"/>
      <c r="F61" s="2"/>
      <c r="G61" s="2">
        <v>150</v>
      </c>
      <c r="H61" s="2"/>
      <c r="I61" s="2"/>
      <c r="J61" s="41">
        <v>200</v>
      </c>
    </row>
    <row r="62" spans="1:10">
      <c r="A62" s="40">
        <v>61</v>
      </c>
      <c r="B62" s="2" t="s">
        <v>117</v>
      </c>
      <c r="C62" s="32"/>
      <c r="D62" s="2">
        <v>6</v>
      </c>
      <c r="E62" s="2"/>
      <c r="F62" s="2"/>
      <c r="G62" s="2">
        <v>10</v>
      </c>
      <c r="H62" s="2"/>
      <c r="I62" s="2">
        <v>0</v>
      </c>
      <c r="J62" s="41">
        <v>16</v>
      </c>
    </row>
    <row r="63" spans="1:10">
      <c r="A63" s="40">
        <v>62</v>
      </c>
      <c r="B63" s="2" t="s">
        <v>114</v>
      </c>
      <c r="C63" s="32"/>
      <c r="D63" s="2"/>
      <c r="E63" s="2"/>
      <c r="F63" s="2"/>
      <c r="G63" s="2"/>
      <c r="H63" s="2">
        <v>2</v>
      </c>
      <c r="I63" s="2"/>
      <c r="J63" s="41">
        <f>SUM(C63:I63)</f>
        <v>2</v>
      </c>
    </row>
    <row r="64" spans="1:10">
      <c r="A64" s="40">
        <v>63</v>
      </c>
      <c r="B64" s="2" t="s">
        <v>115</v>
      </c>
      <c r="C64" s="32"/>
      <c r="D64" s="2"/>
      <c r="E64" s="2">
        <v>1</v>
      </c>
      <c r="F64" s="2"/>
      <c r="G64" s="2">
        <v>1</v>
      </c>
      <c r="H64" s="2">
        <v>2</v>
      </c>
      <c r="I64" s="2">
        <v>9</v>
      </c>
      <c r="J64" s="41">
        <f>SUM(E64:I64)</f>
        <v>13</v>
      </c>
    </row>
    <row r="65" spans="1:10">
      <c r="A65" s="40">
        <v>64</v>
      </c>
      <c r="B65" s="2" t="s">
        <v>95</v>
      </c>
      <c r="C65" s="2"/>
      <c r="D65" s="2"/>
      <c r="E65" s="2"/>
      <c r="F65" s="2"/>
      <c r="G65" s="2"/>
      <c r="H65" s="2">
        <v>2</v>
      </c>
      <c r="I65" s="2"/>
      <c r="J65" s="41">
        <v>2</v>
      </c>
    </row>
    <row r="66" spans="1:10">
      <c r="A66" s="40">
        <v>65</v>
      </c>
      <c r="B66" s="35" t="s">
        <v>76</v>
      </c>
      <c r="C66" s="2"/>
      <c r="D66" s="2"/>
      <c r="E66" s="2"/>
      <c r="F66" s="2"/>
      <c r="G66" s="2"/>
      <c r="H66" s="2"/>
      <c r="I66" s="2">
        <v>1</v>
      </c>
      <c r="J66" s="41">
        <v>1</v>
      </c>
    </row>
    <row r="67" spans="1:10">
      <c r="A67" s="40">
        <v>66</v>
      </c>
      <c r="B67" s="2" t="s">
        <v>94</v>
      </c>
      <c r="C67" s="2"/>
      <c r="D67" s="2"/>
      <c r="E67" s="2"/>
      <c r="F67" s="2"/>
      <c r="G67" s="2"/>
      <c r="H67" s="2">
        <v>2</v>
      </c>
      <c r="I67" s="2"/>
      <c r="J67" s="41">
        <v>2</v>
      </c>
    </row>
    <row r="68" spans="1:10">
      <c r="A68" s="40">
        <v>67</v>
      </c>
      <c r="B68" s="2" t="s">
        <v>20</v>
      </c>
      <c r="C68" s="32"/>
      <c r="D68" s="2">
        <v>4</v>
      </c>
      <c r="E68" s="2">
        <v>1</v>
      </c>
      <c r="F68" s="2">
        <v>1</v>
      </c>
      <c r="G68" s="2">
        <v>2</v>
      </c>
      <c r="H68" s="2"/>
      <c r="I68" s="2">
        <v>13</v>
      </c>
      <c r="J68" s="41">
        <f>SUM(D68:I68)</f>
        <v>21</v>
      </c>
    </row>
    <row r="69" spans="1:10" ht="14.25" customHeight="1">
      <c r="A69" s="40">
        <v>68</v>
      </c>
      <c r="B69" s="2" t="s">
        <v>19</v>
      </c>
      <c r="C69" s="32">
        <v>1</v>
      </c>
      <c r="D69" s="2">
        <v>4</v>
      </c>
      <c r="E69" s="2">
        <v>1</v>
      </c>
      <c r="F69" s="2">
        <v>1</v>
      </c>
      <c r="G69" s="2">
        <v>3</v>
      </c>
      <c r="H69" s="2">
        <v>2</v>
      </c>
      <c r="I69" s="2">
        <v>10</v>
      </c>
      <c r="J69" s="41">
        <f>SUM(C69:I69)</f>
        <v>22</v>
      </c>
    </row>
    <row r="70" spans="1:10" ht="15.75" thickBot="1">
      <c r="A70" s="42"/>
      <c r="B70" s="43"/>
      <c r="C70" s="44"/>
      <c r="D70" s="44"/>
      <c r="E70" s="44"/>
      <c r="F70" s="44"/>
      <c r="G70" s="44"/>
      <c r="H70" s="44"/>
      <c r="I70" s="44"/>
      <c r="J70" s="45">
        <f>SUM(J2:J69)</f>
        <v>1464</v>
      </c>
    </row>
    <row r="71" spans="1:10">
      <c r="B71" s="13"/>
    </row>
    <row r="72" spans="1:10">
      <c r="B72" t="s">
        <v>67</v>
      </c>
    </row>
    <row r="74" spans="1:10">
      <c r="B74" t="s">
        <v>72</v>
      </c>
    </row>
    <row r="75" spans="1:10">
      <c r="B75" t="s">
        <v>68</v>
      </c>
    </row>
    <row r="76" spans="1:10">
      <c r="B76" t="s">
        <v>69</v>
      </c>
    </row>
    <row r="77" spans="1:10">
      <c r="B77" t="s">
        <v>70</v>
      </c>
    </row>
    <row r="78" spans="1:10">
      <c r="B78" t="s">
        <v>71</v>
      </c>
    </row>
    <row r="79" spans="1:10">
      <c r="B79" t="s">
        <v>73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70"/>
  <sheetViews>
    <sheetView workbookViewId="0">
      <selection activeCell="H8" sqref="H8"/>
    </sheetView>
  </sheetViews>
  <sheetFormatPr defaultRowHeight="15"/>
  <cols>
    <col min="1" max="1" width="8.140625" customWidth="1"/>
    <col min="2" max="2" width="69.28515625" customWidth="1"/>
    <col min="3" max="3" width="102.7109375" customWidth="1"/>
  </cols>
  <sheetData>
    <row r="1" spans="1:3" ht="15.75" thickTop="1">
      <c r="A1" s="3" t="s">
        <v>0</v>
      </c>
      <c r="B1" s="4" t="s">
        <v>12</v>
      </c>
      <c r="C1" s="10"/>
    </row>
    <row r="2" spans="1:3" ht="17.25" customHeight="1">
      <c r="A2" s="18">
        <v>1</v>
      </c>
      <c r="B2" s="14" t="s">
        <v>89</v>
      </c>
      <c r="C2" s="26" t="s">
        <v>134</v>
      </c>
    </row>
    <row r="3" spans="1:3">
      <c r="A3" s="18">
        <v>2</v>
      </c>
      <c r="B3" s="14" t="s">
        <v>77</v>
      </c>
      <c r="C3" s="8" t="s">
        <v>135</v>
      </c>
    </row>
    <row r="4" spans="1:3" ht="30">
      <c r="A4" s="18">
        <v>3</v>
      </c>
      <c r="B4" s="14" t="s">
        <v>17</v>
      </c>
      <c r="C4" s="6" t="s">
        <v>55</v>
      </c>
    </row>
    <row r="5" spans="1:3">
      <c r="A5" s="18">
        <v>4</v>
      </c>
      <c r="B5" s="14" t="s">
        <v>105</v>
      </c>
      <c r="C5" s="6" t="s">
        <v>43</v>
      </c>
    </row>
    <row r="6" spans="1:3" ht="30">
      <c r="A6" s="18">
        <v>5</v>
      </c>
      <c r="B6" s="14" t="s">
        <v>106</v>
      </c>
      <c r="C6" s="6" t="s">
        <v>27</v>
      </c>
    </row>
    <row r="7" spans="1:3">
      <c r="A7" s="18">
        <v>6</v>
      </c>
      <c r="B7" s="14" t="s">
        <v>18</v>
      </c>
      <c r="C7" s="6" t="s">
        <v>56</v>
      </c>
    </row>
    <row r="8" spans="1:3" ht="30">
      <c r="A8" s="18">
        <v>7</v>
      </c>
      <c r="B8" s="14" t="s">
        <v>5</v>
      </c>
      <c r="C8" s="6" t="s">
        <v>36</v>
      </c>
    </row>
    <row r="9" spans="1:3" ht="34.5" customHeight="1">
      <c r="A9" s="18">
        <v>8</v>
      </c>
      <c r="B9" s="14" t="s">
        <v>87</v>
      </c>
      <c r="C9" s="27" t="s">
        <v>136</v>
      </c>
    </row>
    <row r="10" spans="1:3" ht="39" customHeight="1">
      <c r="A10" s="18">
        <v>9</v>
      </c>
      <c r="B10" s="14" t="s">
        <v>3</v>
      </c>
      <c r="C10" s="27" t="s">
        <v>160</v>
      </c>
    </row>
    <row r="11" spans="1:3">
      <c r="A11" s="18">
        <v>10</v>
      </c>
      <c r="B11" s="14" t="s">
        <v>107</v>
      </c>
      <c r="C11" s="6" t="s">
        <v>29</v>
      </c>
    </row>
    <row r="12" spans="1:3">
      <c r="A12" s="18">
        <v>11</v>
      </c>
      <c r="B12" s="14" t="s">
        <v>108</v>
      </c>
      <c r="C12" s="6" t="s">
        <v>35</v>
      </c>
    </row>
    <row r="13" spans="1:3" ht="20.25" customHeight="1">
      <c r="A13" s="18">
        <v>12</v>
      </c>
      <c r="B13" s="14" t="s">
        <v>109</v>
      </c>
      <c r="C13" s="6" t="s">
        <v>33</v>
      </c>
    </row>
    <row r="14" spans="1:3">
      <c r="A14" s="18">
        <v>13</v>
      </c>
      <c r="B14" s="14" t="s">
        <v>8</v>
      </c>
      <c r="C14" s="6" t="s">
        <v>47</v>
      </c>
    </row>
    <row r="15" spans="1:3" ht="15.75">
      <c r="A15" s="18">
        <v>14</v>
      </c>
      <c r="B15" s="14" t="s">
        <v>110</v>
      </c>
      <c r="C15" s="7" t="s">
        <v>46</v>
      </c>
    </row>
    <row r="16" spans="1:3">
      <c r="A16" s="18">
        <v>15</v>
      </c>
      <c r="B16" s="14" t="s">
        <v>30</v>
      </c>
      <c r="C16" s="6" t="s">
        <v>161</v>
      </c>
    </row>
    <row r="17" spans="1:3" ht="17.25" customHeight="1">
      <c r="A17" s="18">
        <v>16</v>
      </c>
      <c r="B17" s="16" t="s">
        <v>24</v>
      </c>
      <c r="C17" s="8" t="s">
        <v>60</v>
      </c>
    </row>
    <row r="18" spans="1:3" ht="14.25" customHeight="1">
      <c r="A18" s="18">
        <v>17</v>
      </c>
      <c r="B18" s="16" t="s">
        <v>25</v>
      </c>
      <c r="C18" s="8" t="s">
        <v>61</v>
      </c>
    </row>
    <row r="19" spans="1:3">
      <c r="A19" s="18">
        <v>18</v>
      </c>
      <c r="B19" s="16" t="s">
        <v>10</v>
      </c>
      <c r="C19" s="6" t="s">
        <v>37</v>
      </c>
    </row>
    <row r="20" spans="1:3">
      <c r="A20" s="18">
        <v>19</v>
      </c>
      <c r="B20" s="14" t="s">
        <v>11</v>
      </c>
      <c r="C20" s="6" t="s">
        <v>129</v>
      </c>
    </row>
    <row r="21" spans="1:3">
      <c r="A21" s="18">
        <v>20</v>
      </c>
      <c r="B21" s="14" t="s">
        <v>9</v>
      </c>
      <c r="C21" s="6" t="s">
        <v>38</v>
      </c>
    </row>
    <row r="22" spans="1:3">
      <c r="A22" s="18">
        <v>21</v>
      </c>
      <c r="B22" s="14" t="s">
        <v>138</v>
      </c>
      <c r="C22" s="8" t="s">
        <v>137</v>
      </c>
    </row>
    <row r="23" spans="1:3" ht="23.25" customHeight="1">
      <c r="A23" s="18">
        <v>22</v>
      </c>
      <c r="B23" s="25" t="s">
        <v>91</v>
      </c>
      <c r="C23" s="27" t="s">
        <v>140</v>
      </c>
    </row>
    <row r="24" spans="1:3">
      <c r="A24" s="18">
        <v>23</v>
      </c>
      <c r="B24" s="14" t="s">
        <v>111</v>
      </c>
      <c r="C24" s="6" t="s">
        <v>40</v>
      </c>
    </row>
    <row r="25" spans="1:3" ht="19.5" customHeight="1">
      <c r="A25" s="18">
        <v>24</v>
      </c>
      <c r="B25" s="14" t="s">
        <v>97</v>
      </c>
      <c r="C25" s="27" t="s">
        <v>141</v>
      </c>
    </row>
    <row r="26" spans="1:3" ht="35.25" customHeight="1">
      <c r="A26" s="18">
        <v>25</v>
      </c>
      <c r="B26" s="14" t="s">
        <v>6</v>
      </c>
      <c r="C26" s="27" t="s">
        <v>39</v>
      </c>
    </row>
    <row r="27" spans="1:3">
      <c r="A27" s="18">
        <v>26</v>
      </c>
      <c r="B27" s="14" t="s">
        <v>7</v>
      </c>
      <c r="C27" s="8" t="s">
        <v>48</v>
      </c>
    </row>
    <row r="28" spans="1:3" ht="22.5" customHeight="1">
      <c r="A28" s="18">
        <v>27</v>
      </c>
      <c r="B28" s="14" t="s">
        <v>13</v>
      </c>
      <c r="C28" s="27" t="s">
        <v>49</v>
      </c>
    </row>
    <row r="29" spans="1:3" ht="22.5" customHeight="1">
      <c r="A29" s="18">
        <v>28</v>
      </c>
      <c r="B29" s="14" t="s">
        <v>93</v>
      </c>
      <c r="C29" s="27" t="s">
        <v>143</v>
      </c>
    </row>
    <row r="30" spans="1:3" ht="30">
      <c r="A30" s="18">
        <v>29</v>
      </c>
      <c r="B30" s="14" t="s">
        <v>103</v>
      </c>
      <c r="C30" s="6" t="s">
        <v>31</v>
      </c>
    </row>
    <row r="31" spans="1:3">
      <c r="A31" s="18">
        <v>30</v>
      </c>
      <c r="B31" s="2" t="s">
        <v>64</v>
      </c>
      <c r="C31" s="6" t="s">
        <v>66</v>
      </c>
    </row>
    <row r="32" spans="1:3">
      <c r="A32" s="18">
        <v>31</v>
      </c>
      <c r="B32" s="2" t="s">
        <v>65</v>
      </c>
      <c r="C32" s="8" t="s">
        <v>132</v>
      </c>
    </row>
    <row r="33" spans="1:3" ht="30">
      <c r="A33" s="18">
        <v>32</v>
      </c>
      <c r="B33" s="14" t="s">
        <v>1</v>
      </c>
      <c r="C33" s="6" t="s">
        <v>32</v>
      </c>
    </row>
    <row r="34" spans="1:3" ht="24" customHeight="1">
      <c r="A34" s="18">
        <v>33</v>
      </c>
      <c r="B34" s="14" t="s">
        <v>88</v>
      </c>
      <c r="C34" s="27" t="s">
        <v>142</v>
      </c>
    </row>
    <row r="35" spans="1:3">
      <c r="A35" s="18">
        <v>34</v>
      </c>
      <c r="B35" s="14" t="s">
        <v>16</v>
      </c>
      <c r="C35" s="6" t="s">
        <v>52</v>
      </c>
    </row>
    <row r="36" spans="1:3" ht="19.5" customHeight="1">
      <c r="A36" s="18">
        <v>35</v>
      </c>
      <c r="B36" s="14" t="s">
        <v>15</v>
      </c>
      <c r="C36" s="6" t="s">
        <v>51</v>
      </c>
    </row>
    <row r="37" spans="1:3" ht="21" customHeight="1">
      <c r="A37" s="18">
        <v>36</v>
      </c>
      <c r="B37" s="14" t="s">
        <v>92</v>
      </c>
      <c r="C37" s="6" t="s">
        <v>144</v>
      </c>
    </row>
    <row r="38" spans="1:3" ht="17.25" customHeight="1">
      <c r="A38" s="18">
        <v>37</v>
      </c>
      <c r="B38" s="14" t="s">
        <v>90</v>
      </c>
      <c r="C38" s="6" t="s">
        <v>145</v>
      </c>
    </row>
    <row r="39" spans="1:3">
      <c r="A39" s="18">
        <v>38</v>
      </c>
      <c r="B39" s="14" t="s">
        <v>83</v>
      </c>
      <c r="C39" s="28" t="s">
        <v>146</v>
      </c>
    </row>
    <row r="40" spans="1:3">
      <c r="A40" s="18">
        <v>39</v>
      </c>
      <c r="B40" s="14" t="s">
        <v>104</v>
      </c>
      <c r="C40" s="6" t="s">
        <v>41</v>
      </c>
    </row>
    <row r="41" spans="1:3">
      <c r="A41" s="18">
        <v>40</v>
      </c>
      <c r="B41" s="14" t="s">
        <v>23</v>
      </c>
      <c r="C41" s="6" t="s">
        <v>59</v>
      </c>
    </row>
    <row r="42" spans="1:3" ht="16.5" customHeight="1">
      <c r="A42" s="18">
        <v>41</v>
      </c>
      <c r="B42" s="14" t="s">
        <v>98</v>
      </c>
      <c r="C42" s="27" t="s">
        <v>147</v>
      </c>
    </row>
    <row r="43" spans="1:3">
      <c r="A43" s="18">
        <v>42</v>
      </c>
      <c r="B43" s="14" t="s">
        <v>78</v>
      </c>
      <c r="C43" s="29" t="s">
        <v>78</v>
      </c>
    </row>
    <row r="44" spans="1:3">
      <c r="A44" s="18">
        <v>43</v>
      </c>
      <c r="B44" s="14" t="s">
        <v>79</v>
      </c>
      <c r="C44" s="29" t="s">
        <v>79</v>
      </c>
    </row>
    <row r="45" spans="1:3">
      <c r="A45" s="18">
        <v>44</v>
      </c>
      <c r="B45" s="14" t="s">
        <v>80</v>
      </c>
      <c r="C45" s="8" t="s">
        <v>148</v>
      </c>
    </row>
    <row r="46" spans="1:3">
      <c r="A46" s="18">
        <v>45</v>
      </c>
      <c r="B46" s="14" t="s">
        <v>112</v>
      </c>
      <c r="C46" s="6" t="s">
        <v>45</v>
      </c>
    </row>
    <row r="47" spans="1:3" ht="18.75" customHeight="1">
      <c r="A47" s="18">
        <v>46</v>
      </c>
      <c r="B47" s="14" t="s">
        <v>99</v>
      </c>
      <c r="C47" s="27" t="s">
        <v>149</v>
      </c>
    </row>
    <row r="48" spans="1:3">
      <c r="A48" s="18">
        <v>47</v>
      </c>
      <c r="B48" s="14" t="s">
        <v>113</v>
      </c>
      <c r="C48" s="8" t="s">
        <v>53</v>
      </c>
    </row>
    <row r="49" spans="1:3" ht="30">
      <c r="A49" s="18">
        <v>48</v>
      </c>
      <c r="B49" s="14" t="s">
        <v>4</v>
      </c>
      <c r="C49" s="6" t="s">
        <v>34</v>
      </c>
    </row>
    <row r="50" spans="1:3">
      <c r="A50" s="18">
        <v>49</v>
      </c>
      <c r="B50" s="14" t="s">
        <v>86</v>
      </c>
      <c r="C50" s="8" t="s">
        <v>151</v>
      </c>
    </row>
    <row r="51" spans="1:3">
      <c r="A51" s="18">
        <v>50</v>
      </c>
      <c r="B51" s="14" t="s">
        <v>85</v>
      </c>
      <c r="C51" s="8" t="s">
        <v>150</v>
      </c>
    </row>
    <row r="52" spans="1:3">
      <c r="A52" s="18">
        <v>51</v>
      </c>
      <c r="B52" s="14" t="s">
        <v>102</v>
      </c>
      <c r="C52" s="6" t="s">
        <v>28</v>
      </c>
    </row>
    <row r="53" spans="1:3">
      <c r="A53" s="18">
        <v>52</v>
      </c>
      <c r="B53" s="14" t="s">
        <v>82</v>
      </c>
      <c r="C53" s="8" t="s">
        <v>152</v>
      </c>
    </row>
    <row r="54" spans="1:3">
      <c r="A54" s="18">
        <v>53</v>
      </c>
      <c r="B54" s="14" t="s">
        <v>81</v>
      </c>
      <c r="C54" s="11" t="s">
        <v>153</v>
      </c>
    </row>
    <row r="55" spans="1:3" ht="105">
      <c r="A55" s="18">
        <v>54</v>
      </c>
      <c r="B55" s="14" t="s">
        <v>118</v>
      </c>
      <c r="C55" s="30" t="s">
        <v>154</v>
      </c>
    </row>
    <row r="56" spans="1:3" ht="19.5" customHeight="1">
      <c r="A56" s="18">
        <v>55</v>
      </c>
      <c r="B56" s="16" t="s">
        <v>96</v>
      </c>
      <c r="C56" s="27" t="s">
        <v>155</v>
      </c>
    </row>
    <row r="57" spans="1:3" ht="15.75" customHeight="1">
      <c r="A57" s="18">
        <v>56</v>
      </c>
      <c r="B57" s="14" t="s">
        <v>2</v>
      </c>
      <c r="C57" s="6" t="s">
        <v>62</v>
      </c>
    </row>
    <row r="58" spans="1:3">
      <c r="A58" s="18">
        <v>57</v>
      </c>
      <c r="B58" s="14" t="s">
        <v>14</v>
      </c>
      <c r="C58" s="6" t="s">
        <v>50</v>
      </c>
    </row>
    <row r="59" spans="1:3">
      <c r="A59" s="18">
        <v>58</v>
      </c>
      <c r="B59" s="14" t="s">
        <v>21</v>
      </c>
      <c r="C59" s="8" t="s">
        <v>58</v>
      </c>
    </row>
    <row r="60" spans="1:3">
      <c r="A60" s="18">
        <v>59</v>
      </c>
      <c r="B60" s="14" t="s">
        <v>22</v>
      </c>
      <c r="C60" s="6" t="s">
        <v>57</v>
      </c>
    </row>
    <row r="61" spans="1:3">
      <c r="A61" s="18">
        <v>60</v>
      </c>
      <c r="B61" s="14" t="s">
        <v>116</v>
      </c>
      <c r="C61" s="6" t="s">
        <v>133</v>
      </c>
    </row>
    <row r="62" spans="1:3">
      <c r="A62" s="18">
        <v>61</v>
      </c>
      <c r="B62" s="14" t="s">
        <v>117</v>
      </c>
      <c r="C62" s="8" t="s">
        <v>156</v>
      </c>
    </row>
    <row r="63" spans="1:3">
      <c r="A63" s="18">
        <v>62</v>
      </c>
      <c r="B63" s="14" t="s">
        <v>114</v>
      </c>
      <c r="C63" s="6" t="s">
        <v>63</v>
      </c>
    </row>
    <row r="64" spans="1:3">
      <c r="A64" s="18">
        <v>63</v>
      </c>
      <c r="B64" s="14" t="s">
        <v>115</v>
      </c>
      <c r="C64" s="6" t="s">
        <v>42</v>
      </c>
    </row>
    <row r="65" spans="1:3" ht="16.5" customHeight="1">
      <c r="A65" s="18">
        <v>64</v>
      </c>
      <c r="B65" s="14" t="s">
        <v>95</v>
      </c>
      <c r="C65" s="27" t="s">
        <v>157</v>
      </c>
    </row>
    <row r="66" spans="1:3" ht="21.75" customHeight="1">
      <c r="A66" s="18">
        <v>65</v>
      </c>
      <c r="B66" s="14" t="s">
        <v>76</v>
      </c>
      <c r="C66" s="27" t="s">
        <v>158</v>
      </c>
    </row>
    <row r="67" spans="1:3" ht="17.25" customHeight="1">
      <c r="A67" s="18">
        <v>66</v>
      </c>
      <c r="B67" s="14" t="s">
        <v>94</v>
      </c>
      <c r="C67" s="27" t="s">
        <v>159</v>
      </c>
    </row>
    <row r="68" spans="1:3" ht="16.5" customHeight="1">
      <c r="A68" s="18">
        <v>67</v>
      </c>
      <c r="B68" s="14" t="s">
        <v>20</v>
      </c>
      <c r="C68" s="6" t="s">
        <v>44</v>
      </c>
    </row>
    <row r="69" spans="1:3" ht="15.75" thickBot="1">
      <c r="A69" s="18">
        <v>68</v>
      </c>
      <c r="B69" s="19" t="s">
        <v>19</v>
      </c>
      <c r="C69" s="9" t="s">
        <v>54</v>
      </c>
    </row>
    <row r="70" spans="1:3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ΕΝΔΕΙΚΤΙΚΟΣ ΠΡΟΫΠΟΛΟΓΙΣΜΟΣ</vt:lpstr>
      <vt:lpstr>ΣΥΓΚΕΝΤΡΩΤΙΚΕΣ ΠΟΣΟΤΗΤΕΣ</vt:lpstr>
      <vt:lpstr>ΤΕΧΝΙΚΕΣ ΠΡΟΔΙΑΓΡΑΦΕΣ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2020-05-26T06:22:14Z</dcterms:modified>
</cp:coreProperties>
</file>